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filterPrivacy="1" defaultThemeVersion="166925"/>
  <xr:revisionPtr revIDLastSave="0" documentId="13_ncr:1_{69DD324C-A0EE-4D3F-B12A-D51785C154DD}" xr6:coauthVersionLast="47" xr6:coauthVersionMax="47" xr10:uidLastSave="{00000000-0000-0000-0000-000000000000}"/>
  <bookViews>
    <workbookView xWindow="-120" yWindow="-120" windowWidth="38640" windowHeight="21120" xr2:uid="{FD9A4249-B2A2-493E-B2B2-E40689C3399A}"/>
  </bookViews>
  <sheets>
    <sheet name="9-oppskrifter" sheetId="2" r:id="rId1"/>
  </sheets>
  <definedNames>
    <definedName name="kaffe1">#REF!</definedName>
    <definedName name="kaffetotalt">#REF!</definedName>
    <definedName name="ratio">#REF!</definedName>
    <definedName name="vann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67" i="2" l="1"/>
  <c r="O67" i="2"/>
  <c r="H67" i="2"/>
  <c r="V64" i="2"/>
  <c r="H63" i="2"/>
  <c r="O62" i="2"/>
  <c r="V59" i="2"/>
  <c r="O59" i="2"/>
  <c r="H59" i="2"/>
  <c r="V49" i="2"/>
  <c r="O49" i="2"/>
  <c r="H49" i="2"/>
  <c r="V43" i="2"/>
  <c r="O43" i="2"/>
  <c r="H43" i="2"/>
  <c r="V40" i="2"/>
  <c r="H39" i="2"/>
  <c r="O38" i="2"/>
  <c r="V35" i="2"/>
  <c r="O35" i="2"/>
  <c r="H35" i="2"/>
  <c r="V27" i="2"/>
  <c r="O27" i="2"/>
  <c r="H27" i="2"/>
  <c r="V23" i="2"/>
  <c r="O23" i="2"/>
  <c r="H23" i="2"/>
  <c r="V19" i="2"/>
  <c r="O19" i="2"/>
  <c r="H19" i="2"/>
  <c r="V16" i="2"/>
  <c r="H15" i="2"/>
  <c r="O14" i="2"/>
  <c r="V11" i="2"/>
  <c r="O11" i="2"/>
  <c r="H11" i="2"/>
  <c r="J8" i="2"/>
</calcChain>
</file>

<file path=xl/sharedStrings.xml><?xml version="1.0" encoding="utf-8"?>
<sst xmlns="http://schemas.openxmlformats.org/spreadsheetml/2006/main" count="204" uniqueCount="62">
  <si>
    <t>V60 kaffebrygging - 9 oppskrifter</t>
  </si>
  <si>
    <t>Basic extraction recipe. 4:6 Method® supervised by Tetsu Kasuya (3, 4 and 5-pour variations).</t>
  </si>
  <si>
    <t>Kilde: Oppskriftene er hentet fra brukermanualen til kaffevekta Hario Polaris (CST-2000)</t>
  </si>
  <si>
    <t>https://global.hario.com/product/CST-2000_EN.pdf</t>
  </si>
  <si>
    <t>Nr 1</t>
  </si>
  <si>
    <t>Vekt [%] per hell</t>
  </si>
  <si>
    <t>Ventetid per hell</t>
  </si>
  <si>
    <t>Tid [mm:ss]</t>
  </si>
  <si>
    <t>Vekt [%] kumsum</t>
  </si>
  <si>
    <t>Vekt [g] kumsum</t>
  </si>
  <si>
    <t>Nr 2</t>
  </si>
  <si>
    <t>Nr 3</t>
  </si>
  <si>
    <t>%</t>
  </si>
  <si>
    <t>% kumsum</t>
  </si>
  <si>
    <t>No</t>
  </si>
  <si>
    <t>Taste</t>
  </si>
  <si>
    <t>Body</t>
  </si>
  <si>
    <t>#Pours</t>
  </si>
  <si>
    <t>% Pours</t>
  </si>
  <si>
    <t>Basic</t>
  </si>
  <si>
    <t>0:00</t>
  </si>
  <si>
    <t>Increase sweetness</t>
  </si>
  <si>
    <t>Increase acidity</t>
  </si>
  <si>
    <t>(volume 40%)</t>
  </si>
  <si>
    <t>(volume 60%)</t>
  </si>
  <si>
    <t xml:space="preserve">Taste </t>
  </si>
  <si>
    <t>20%, 20%</t>
  </si>
  <si>
    <t>20%, 20%, 20%</t>
  </si>
  <si>
    <t>15%, 25%</t>
  </si>
  <si>
    <t>0:34</t>
  </si>
  <si>
    <t>25%,15%</t>
  </si>
  <si>
    <t>0:45</t>
  </si>
  <si>
    <t>Stronger</t>
  </si>
  <si>
    <t>30%, 30%</t>
  </si>
  <si>
    <t>0:56</t>
  </si>
  <si>
    <t>Lighter</t>
  </si>
  <si>
    <t>1:30</t>
  </si>
  <si>
    <t>Kommentar oppskrift 7, 8, og 9:</t>
  </si>
  <si>
    <t>2:15</t>
  </si>
  <si>
    <t xml:space="preserve"> "If you’re concerned about channeling or under-extraction in the final big pour, you can split the 60% into two fast back-to-back pours (e.g. 30% + 30%) with just 10–15 seconds between."</t>
  </si>
  <si>
    <t>ca. 45</t>
  </si>
  <si>
    <t>2:45</t>
  </si>
  <si>
    <t>Første hell</t>
  </si>
  <si>
    <t>Andre hell</t>
  </si>
  <si>
    <t>Tredje hell</t>
  </si>
  <si>
    <t>Sluttid/siste drypp:</t>
  </si>
  <si>
    <t>ca. 3:30</t>
  </si>
  <si>
    <t>Fjerde hell</t>
  </si>
  <si>
    <t>Siste hell</t>
  </si>
  <si>
    <t>Sluttid (eller siste drypp)</t>
  </si>
  <si>
    <t>Nr 4</t>
  </si>
  <si>
    <t>Nr 5</t>
  </si>
  <si>
    <t>Nr 6</t>
  </si>
  <si>
    <t>ca.60</t>
  </si>
  <si>
    <t>2:30</t>
  </si>
  <si>
    <t>Nr 7</t>
  </si>
  <si>
    <t>Nr 8</t>
  </si>
  <si>
    <t>Nr 9</t>
  </si>
  <si>
    <t>ca. 2:00</t>
  </si>
  <si>
    <t>Kaffe [g]</t>
  </si>
  <si>
    <t>Ratio [1:x]</t>
  </si>
  <si>
    <t>Volum [ml]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</si>
</sst>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2"/>
      <color theme="1"/>
      <name val="Aptos"/>
      <family val="2"/>
    </font>
    <font>
      <sz val="12"/>
      <color theme="1"/>
      <name val="Aptos"/>
      <family val="2"/>
    </font>
    <font>
      <b/>
      <sz val="12"/>
      <color theme="1"/>
      <name val="Aptos"/>
      <family val="2"/>
    </font>
    <font>
      <b/>
      <sz val="28"/>
      <color theme="1"/>
      <name val="Aptos"/>
      <family val="2"/>
    </font>
    <font>
      <b/>
      <sz val="16"/>
      <color theme="1"/>
      <name val="Aptos"/>
      <family val="2"/>
    </font>
    <font>
      <sz val="22"/>
      <color theme="1"/>
      <name val="Aptos"/>
      <family val="2"/>
    </font>
    <font>
      <b/>
      <sz val="22"/>
      <color theme="0"/>
      <name val="Aptos"/>
      <family val="2"/>
    </font>
    <font>
      <b/>
      <sz val="24"/>
      <color theme="1"/>
      <name val="Aptos"/>
      <family val="2"/>
    </font>
    <font>
      <b/>
      <sz val="26"/>
      <color theme="1"/>
      <name val="Aptos"/>
      <family val="2"/>
    </font>
    <font>
      <sz val="24"/>
      <color theme="1"/>
      <name val="Aptos"/>
      <family val="2"/>
    </font>
    <font>
      <b/>
      <sz val="12"/>
      <name val="Aptos"/>
      <family val="2"/>
    </font>
    <font>
      <sz val="26"/>
      <color theme="1"/>
      <name val="Aptos"/>
      <family val="2"/>
    </font>
  </fonts>
  <fills count="12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5BD4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8">
    <xf numFmtId="0" fontId="0" fillId="0" borderId="0" xfId="0"/>
    <xf numFmtId="0" fontId="3" fillId="0" borderId="0" xfId="0" applyFont="1"/>
    <xf numFmtId="0" fontId="4" fillId="0" borderId="0" xfId="0" applyFont="1"/>
    <xf numFmtId="0" fontId="4" fillId="2" borderId="0" xfId="0" applyFont="1" applyFill="1"/>
    <xf numFmtId="164" fontId="4" fillId="3" borderId="0" xfId="0" applyNumberFormat="1" applyFont="1" applyFill="1"/>
    <xf numFmtId="0" fontId="5" fillId="0" borderId="0" xfId="0" applyFont="1" applyAlignment="1">
      <alignment horizontal="center"/>
    </xf>
    <xf numFmtId="9" fontId="0" fillId="0" borderId="0" xfId="0" applyNumberFormat="1"/>
    <xf numFmtId="0" fontId="6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5" borderId="1" xfId="0" applyFont="1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 textRotation="180"/>
    </xf>
    <xf numFmtId="0" fontId="8" fillId="0" borderId="0" xfId="0" applyFont="1" applyAlignment="1">
      <alignment horizontal="center" vertical="center" textRotation="180"/>
    </xf>
    <xf numFmtId="0" fontId="9" fillId="0" borderId="1" xfId="0" applyFont="1" applyBorder="1" applyAlignment="1">
      <alignment horizontal="center" vertical="center" textRotation="180"/>
    </xf>
    <xf numFmtId="9" fontId="0" fillId="0" borderId="2" xfId="1" applyFont="1" applyFill="1" applyBorder="1" applyAlignment="1">
      <alignment horizontal="center"/>
    </xf>
    <xf numFmtId="0" fontId="0" fillId="0" borderId="2" xfId="1" applyNumberFormat="1" applyFont="1" applyFill="1" applyBorder="1" applyAlignment="1">
      <alignment horizontal="center"/>
    </xf>
    <xf numFmtId="0" fontId="0" fillId="6" borderId="2" xfId="1" applyNumberFormat="1" applyFont="1" applyFill="1" applyBorder="1" applyAlignment="1">
      <alignment horizontal="center"/>
    </xf>
    <xf numFmtId="9" fontId="2" fillId="6" borderId="2" xfId="1" applyFont="1" applyFill="1" applyBorder="1" applyAlignment="1">
      <alignment horizontal="center"/>
    </xf>
    <xf numFmtId="0" fontId="9" fillId="0" borderId="1" xfId="0" applyFont="1" applyBorder="1" applyAlignment="1">
      <alignment horizontal="center" vertical="center" textRotation="180" wrapText="1"/>
    </xf>
    <xf numFmtId="0" fontId="0" fillId="0" borderId="2" xfId="1" quotePrefix="1" applyNumberFormat="1" applyFont="1" applyFill="1" applyBorder="1" applyAlignment="1">
      <alignment horizontal="center"/>
    </xf>
    <xf numFmtId="9" fontId="0" fillId="6" borderId="2" xfId="1" applyFont="1" applyFill="1" applyBorder="1" applyAlignment="1">
      <alignment horizontal="center"/>
    </xf>
    <xf numFmtId="9" fontId="10" fillId="6" borderId="2" xfId="1" applyFont="1" applyFill="1" applyBorder="1" applyAlignment="1">
      <alignment horizontal="center"/>
    </xf>
    <xf numFmtId="0" fontId="0" fillId="6" borderId="3" xfId="1" applyNumberFormat="1" applyFont="1" applyFill="1" applyBorder="1" applyAlignment="1">
      <alignment horizontal="center"/>
    </xf>
    <xf numFmtId="1" fontId="0" fillId="0" borderId="2" xfId="1" quotePrefix="1" applyNumberFormat="1" applyFont="1" applyFill="1" applyBorder="1" applyAlignment="1">
      <alignment horizontal="center"/>
    </xf>
    <xf numFmtId="0" fontId="0" fillId="6" borderId="2" xfId="1" quotePrefix="1" applyNumberFormat="1" applyFont="1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9" fontId="0" fillId="0" borderId="2" xfId="1" applyFont="1" applyBorder="1" applyAlignment="1">
      <alignment horizontal="center"/>
    </xf>
    <xf numFmtId="9" fontId="0" fillId="0" borderId="2" xfId="0" applyNumberFormat="1" applyBorder="1" applyAlignment="1">
      <alignment horizontal="center"/>
    </xf>
    <xf numFmtId="0" fontId="0" fillId="3" borderId="5" xfId="0" applyFill="1" applyBorder="1"/>
    <xf numFmtId="0" fontId="0" fillId="3" borderId="5" xfId="0" applyFill="1" applyBorder="1" applyAlignment="1">
      <alignment horizontal="center"/>
    </xf>
    <xf numFmtId="9" fontId="0" fillId="0" borderId="6" xfId="1" applyFont="1" applyFill="1" applyBorder="1" applyAlignment="1">
      <alignment horizontal="center"/>
    </xf>
    <xf numFmtId="0" fontId="0" fillId="0" borderId="6" xfId="1" applyNumberFormat="1" applyFont="1" applyFill="1" applyBorder="1" applyAlignment="1">
      <alignment horizontal="center"/>
    </xf>
    <xf numFmtId="0" fontId="0" fillId="6" borderId="6" xfId="1" applyNumberFormat="1" applyFont="1" applyFill="1" applyBorder="1" applyAlignment="1">
      <alignment horizontal="center"/>
    </xf>
    <xf numFmtId="9" fontId="2" fillId="6" borderId="6" xfId="1" applyFont="1" applyFill="1" applyBorder="1" applyAlignment="1">
      <alignment horizontal="center"/>
    </xf>
    <xf numFmtId="9" fontId="0" fillId="6" borderId="6" xfId="1" applyFont="1" applyFill="1" applyBorder="1" applyAlignment="1">
      <alignment horizontal="center"/>
    </xf>
    <xf numFmtId="9" fontId="10" fillId="6" borderId="6" xfId="1" applyFont="1" applyFill="1" applyBorder="1" applyAlignment="1">
      <alignment horizontal="center"/>
    </xf>
    <xf numFmtId="0" fontId="0" fillId="6" borderId="7" xfId="1" applyNumberFormat="1" applyFont="1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9" fontId="0" fillId="0" borderId="6" xfId="1" applyFont="1" applyBorder="1" applyAlignment="1">
      <alignment horizontal="center"/>
    </xf>
    <xf numFmtId="9" fontId="0" fillId="0" borderId="6" xfId="0" applyNumberFormat="1" applyBorder="1" applyAlignment="1">
      <alignment horizontal="center"/>
    </xf>
    <xf numFmtId="0" fontId="0" fillId="0" borderId="0" xfId="0" applyAlignment="1">
      <alignment horizontal="center"/>
    </xf>
    <xf numFmtId="9" fontId="0" fillId="0" borderId="5" xfId="1" applyFont="1" applyFill="1" applyBorder="1" applyAlignment="1">
      <alignment horizontal="center"/>
    </xf>
    <xf numFmtId="0" fontId="0" fillId="0" borderId="5" xfId="1" applyNumberFormat="1" applyFont="1" applyFill="1" applyBorder="1" applyAlignment="1">
      <alignment horizontal="center"/>
    </xf>
    <xf numFmtId="9" fontId="0" fillId="6" borderId="5" xfId="1" applyFont="1" applyFill="1" applyBorder="1" applyAlignment="1">
      <alignment horizontal="center"/>
    </xf>
    <xf numFmtId="9" fontId="10" fillId="6" borderId="5" xfId="1" applyFont="1" applyFill="1" applyBorder="1" applyAlignment="1">
      <alignment horizontal="center"/>
    </xf>
    <xf numFmtId="0" fontId="0" fillId="6" borderId="5" xfId="1" applyNumberFormat="1" applyFont="1" applyFill="1" applyBorder="1" applyAlignment="1">
      <alignment horizontal="center"/>
    </xf>
    <xf numFmtId="9" fontId="2" fillId="6" borderId="5" xfId="1" applyFont="1" applyFill="1" applyBorder="1" applyAlignment="1">
      <alignment horizontal="center"/>
    </xf>
    <xf numFmtId="0" fontId="0" fillId="0" borderId="6" xfId="1" quotePrefix="1" applyNumberFormat="1" applyFont="1" applyFill="1" applyBorder="1" applyAlignment="1">
      <alignment horizontal="center"/>
    </xf>
    <xf numFmtId="9" fontId="0" fillId="7" borderId="6" xfId="1" quotePrefix="1" applyFont="1" applyFill="1" applyBorder="1" applyAlignment="1">
      <alignment horizontal="center"/>
    </xf>
    <xf numFmtId="9" fontId="10" fillId="7" borderId="6" xfId="1" applyFont="1" applyFill="1" applyBorder="1" applyAlignment="1">
      <alignment horizontal="center"/>
    </xf>
    <xf numFmtId="0" fontId="0" fillId="7" borderId="3" xfId="1" applyNumberFormat="1" applyFont="1" applyFill="1" applyBorder="1" applyAlignment="1">
      <alignment horizontal="center"/>
    </xf>
    <xf numFmtId="0" fontId="0" fillId="7" borderId="6" xfId="1" quotePrefix="1" applyNumberFormat="1" applyFont="1" applyFill="1" applyBorder="1" applyAlignment="1">
      <alignment horizontal="center"/>
    </xf>
    <xf numFmtId="9" fontId="2" fillId="7" borderId="2" xfId="1" applyFont="1" applyFill="1" applyBorder="1" applyAlignment="1">
      <alignment horizontal="center"/>
    </xf>
    <xf numFmtId="0" fontId="0" fillId="7" borderId="2" xfId="1" applyNumberFormat="1" applyFont="1" applyFill="1" applyBorder="1" applyAlignment="1">
      <alignment horizontal="center"/>
    </xf>
    <xf numFmtId="9" fontId="0" fillId="7" borderId="6" xfId="1" applyFont="1" applyFill="1" applyBorder="1" applyAlignment="1">
      <alignment horizontal="center"/>
    </xf>
    <xf numFmtId="0" fontId="0" fillId="7" borderId="7" xfId="1" applyNumberFormat="1" applyFont="1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7" borderId="6" xfId="1" applyNumberFormat="1" applyFont="1" applyFill="1" applyBorder="1" applyAlignment="1">
      <alignment horizontal="center"/>
    </xf>
    <xf numFmtId="9" fontId="2" fillId="7" borderId="6" xfId="1" applyFont="1" applyFill="1" applyBorder="1" applyAlignment="1">
      <alignment horizontal="center"/>
    </xf>
    <xf numFmtId="1" fontId="0" fillId="0" borderId="6" xfId="1" quotePrefix="1" applyNumberFormat="1" applyFont="1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7" borderId="6" xfId="0" applyFill="1" applyBorder="1" applyAlignment="1">
      <alignment horizontal="center"/>
    </xf>
    <xf numFmtId="0" fontId="7" fillId="5" borderId="8" xfId="0" applyFont="1" applyFill="1" applyBorder="1" applyAlignment="1">
      <alignment horizontal="center" vertical="center" textRotation="180"/>
    </xf>
    <xf numFmtId="0" fontId="9" fillId="0" borderId="9" xfId="0" applyFont="1" applyBorder="1" applyAlignment="1">
      <alignment horizontal="center" vertical="center" textRotation="180"/>
    </xf>
    <xf numFmtId="9" fontId="0" fillId="0" borderId="10" xfId="1" applyFont="1" applyFill="1" applyBorder="1" applyAlignment="1">
      <alignment horizontal="center"/>
    </xf>
    <xf numFmtId="0" fontId="0" fillId="0" borderId="10" xfId="1" applyNumberFormat="1" applyFont="1" applyFill="1" applyBorder="1" applyAlignment="1">
      <alignment horizontal="center"/>
    </xf>
    <xf numFmtId="0" fontId="0" fillId="7" borderId="10" xfId="1" applyNumberFormat="1" applyFont="1" applyFill="1" applyBorder="1" applyAlignment="1">
      <alignment horizontal="center"/>
    </xf>
    <xf numFmtId="9" fontId="2" fillId="7" borderId="10" xfId="1" applyFont="1" applyFill="1" applyBorder="1" applyAlignment="1">
      <alignment horizontal="center"/>
    </xf>
    <xf numFmtId="0" fontId="9" fillId="0" borderId="9" xfId="0" applyFont="1" applyBorder="1" applyAlignment="1">
      <alignment horizontal="center" vertical="center" textRotation="180" wrapText="1"/>
    </xf>
    <xf numFmtId="9" fontId="0" fillId="7" borderId="10" xfId="1" applyFont="1" applyFill="1" applyBorder="1" applyAlignment="1">
      <alignment horizontal="center"/>
    </xf>
    <xf numFmtId="9" fontId="10" fillId="7" borderId="10" xfId="1" applyFont="1" applyFill="1" applyBorder="1" applyAlignment="1">
      <alignment horizontal="center"/>
    </xf>
    <xf numFmtId="0" fontId="0" fillId="7" borderId="11" xfId="1" applyNumberFormat="1" applyFont="1" applyFill="1" applyBorder="1" applyAlignment="1">
      <alignment horizontal="center"/>
    </xf>
    <xf numFmtId="0" fontId="0" fillId="7" borderId="10" xfId="0" applyFill="1" applyBorder="1" applyAlignment="1">
      <alignment horizontal="center"/>
    </xf>
    <xf numFmtId="9" fontId="0" fillId="0" borderId="10" xfId="1" applyFont="1" applyBorder="1" applyAlignment="1">
      <alignment horizontal="center"/>
    </xf>
    <xf numFmtId="9" fontId="0" fillId="0" borderId="10" xfId="0" applyNumberFormat="1" applyBorder="1" applyAlignment="1">
      <alignment horizontal="center"/>
    </xf>
    <xf numFmtId="0" fontId="2" fillId="8" borderId="0" xfId="0" applyFont="1" applyFill="1" applyAlignment="1">
      <alignment horizontal="center"/>
    </xf>
    <xf numFmtId="9" fontId="0" fillId="0" borderId="0" xfId="0" applyNumberFormat="1" applyAlignment="1">
      <alignment horizontal="center"/>
    </xf>
    <xf numFmtId="0" fontId="9" fillId="0" borderId="5" xfId="0" applyFont="1" applyBorder="1" applyAlignment="1">
      <alignment horizontal="center" vertical="center" textRotation="180"/>
    </xf>
    <xf numFmtId="0" fontId="0" fillId="9" borderId="6" xfId="1" quotePrefix="1" applyNumberFormat="1" applyFont="1" applyFill="1" applyBorder="1" applyAlignment="1">
      <alignment horizontal="center"/>
    </xf>
    <xf numFmtId="9" fontId="2" fillId="9" borderId="6" xfId="1" applyFont="1" applyFill="1" applyBorder="1" applyAlignment="1">
      <alignment horizontal="center"/>
    </xf>
    <xf numFmtId="0" fontId="0" fillId="9" borderId="6" xfId="1" applyNumberFormat="1" applyFont="1" applyFill="1" applyBorder="1" applyAlignment="1">
      <alignment horizontal="center"/>
    </xf>
    <xf numFmtId="9" fontId="2" fillId="9" borderId="5" xfId="1" applyFont="1" applyFill="1" applyBorder="1" applyAlignment="1">
      <alignment horizontal="center"/>
    </xf>
    <xf numFmtId="0" fontId="2" fillId="8" borderId="0" xfId="0" applyFont="1" applyFill="1"/>
    <xf numFmtId="0" fontId="0" fillId="8" borderId="0" xfId="0" applyFill="1"/>
    <xf numFmtId="0" fontId="2" fillId="0" borderId="2" xfId="1" applyNumberFormat="1" applyFont="1" applyFill="1" applyBorder="1" applyAlignment="1">
      <alignment horizontal="center"/>
    </xf>
    <xf numFmtId="0" fontId="0" fillId="10" borderId="2" xfId="1" quotePrefix="1" applyNumberFormat="1" applyFont="1" applyFill="1" applyBorder="1" applyAlignment="1">
      <alignment horizontal="center"/>
    </xf>
    <xf numFmtId="9" fontId="2" fillId="10" borderId="2" xfId="1" applyFont="1" applyFill="1" applyBorder="1" applyAlignment="1">
      <alignment horizontal="center"/>
    </xf>
    <xf numFmtId="0" fontId="0" fillId="10" borderId="2" xfId="1" applyNumberFormat="1" applyFont="1" applyFill="1" applyBorder="1" applyAlignment="1">
      <alignment horizontal="center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10" borderId="6" xfId="1" applyNumberFormat="1" applyFont="1" applyFill="1" applyBorder="1" applyAlignment="1">
      <alignment horizontal="center"/>
    </xf>
    <xf numFmtId="9" fontId="2" fillId="10" borderId="6" xfId="1" applyFont="1" applyFill="1" applyBorder="1" applyAlignment="1">
      <alignment horizontal="center"/>
    </xf>
    <xf numFmtId="0" fontId="0" fillId="0" borderId="15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10" borderId="5" xfId="1" applyNumberFormat="1" applyFont="1" applyFill="1" applyBorder="1" applyAlignment="1">
      <alignment horizontal="center"/>
    </xf>
    <xf numFmtId="9" fontId="2" fillId="10" borderId="5" xfId="1" applyFont="1" applyFill="1" applyBorder="1" applyAlignment="1">
      <alignment horizontal="center"/>
    </xf>
    <xf numFmtId="0" fontId="0" fillId="0" borderId="0" xfId="0" applyAlignment="1">
      <alignment wrapText="1"/>
    </xf>
    <xf numFmtId="0" fontId="2" fillId="11" borderId="6" xfId="1" quotePrefix="1" applyNumberFormat="1" applyFont="1" applyFill="1" applyBorder="1" applyAlignment="1">
      <alignment horizontal="center"/>
    </xf>
    <xf numFmtId="9" fontId="2" fillId="11" borderId="2" xfId="1" applyFont="1" applyFill="1" applyBorder="1" applyAlignment="1">
      <alignment horizontal="center"/>
    </xf>
    <xf numFmtId="0" fontId="0" fillId="11" borderId="2" xfId="1" applyNumberFormat="1" applyFont="1" applyFill="1" applyBorder="1" applyAlignment="1">
      <alignment horizontal="center"/>
    </xf>
    <xf numFmtId="0" fontId="0" fillId="11" borderId="6" xfId="1" applyNumberFormat="1" applyFont="1" applyFill="1" applyBorder="1" applyAlignment="1">
      <alignment horizontal="center"/>
    </xf>
    <xf numFmtId="9" fontId="0" fillId="11" borderId="6" xfId="1" applyFont="1" applyFill="1" applyBorder="1" applyAlignment="1">
      <alignment horizontal="center"/>
    </xf>
    <xf numFmtId="0" fontId="0" fillId="6" borderId="0" xfId="0" applyFill="1" applyAlignment="1">
      <alignment horizontal="left"/>
    </xf>
    <xf numFmtId="0" fontId="0" fillId="7" borderId="0" xfId="0" applyFill="1" applyAlignment="1">
      <alignment horizontal="left"/>
    </xf>
    <xf numFmtId="0" fontId="0" fillId="11" borderId="5" xfId="1" applyNumberFormat="1" applyFont="1" applyFill="1" applyBorder="1" applyAlignment="1">
      <alignment horizontal="center"/>
    </xf>
    <xf numFmtId="9" fontId="0" fillId="11" borderId="5" xfId="1" applyFont="1" applyFill="1" applyBorder="1" applyAlignment="1">
      <alignment horizontal="center"/>
    </xf>
    <xf numFmtId="9" fontId="0" fillId="0" borderId="5" xfId="1" applyFont="1" applyBorder="1" applyAlignment="1">
      <alignment horizontal="center"/>
    </xf>
    <xf numFmtId="9" fontId="0" fillId="0" borderId="5" xfId="0" applyNumberFormat="1" applyBorder="1" applyAlignment="1">
      <alignment horizontal="center"/>
    </xf>
    <xf numFmtId="9" fontId="1" fillId="9" borderId="0" xfId="1" applyFont="1" applyFill="1" applyBorder="1" applyAlignment="1">
      <alignment horizontal="left"/>
    </xf>
    <xf numFmtId="0" fontId="0" fillId="0" borderId="0" xfId="0" quotePrefix="1" applyAlignment="1">
      <alignment horizontal="center"/>
    </xf>
    <xf numFmtId="9" fontId="1" fillId="10" borderId="0" xfId="1" applyFont="1" applyFill="1" applyBorder="1" applyAlignment="1">
      <alignment horizontal="left"/>
    </xf>
    <xf numFmtId="0" fontId="0" fillId="11" borderId="0" xfId="0" applyFill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/>
    <xf numFmtId="21" fontId="2" fillId="0" borderId="0" xfId="0" quotePrefix="1" applyNumberFormat="1" applyFont="1" applyAlignment="1">
      <alignment horizontal="center"/>
    </xf>
    <xf numFmtId="0" fontId="9" fillId="0" borderId="3" xfId="0" applyFont="1" applyBorder="1" applyAlignment="1">
      <alignment horizontal="center" vertical="center" textRotation="180" wrapText="1"/>
    </xf>
    <xf numFmtId="9" fontId="0" fillId="0" borderId="3" xfId="1" applyFont="1" applyBorder="1" applyAlignment="1">
      <alignment horizontal="center"/>
    </xf>
    <xf numFmtId="0" fontId="9" fillId="0" borderId="7" xfId="0" applyFont="1" applyBorder="1" applyAlignment="1">
      <alignment horizontal="center" vertical="center" textRotation="180" wrapText="1"/>
    </xf>
    <xf numFmtId="9" fontId="0" fillId="0" borderId="7" xfId="1" applyFont="1" applyBorder="1" applyAlignment="1">
      <alignment horizontal="center"/>
    </xf>
    <xf numFmtId="0" fontId="0" fillId="7" borderId="6" xfId="0" applyFill="1" applyBorder="1"/>
    <xf numFmtId="0" fontId="9" fillId="0" borderId="11" xfId="0" applyFont="1" applyBorder="1" applyAlignment="1">
      <alignment horizontal="center" vertical="center" textRotation="180" wrapText="1"/>
    </xf>
    <xf numFmtId="0" fontId="0" fillId="7" borderId="10" xfId="0" applyFill="1" applyBorder="1"/>
    <xf numFmtId="9" fontId="0" fillId="0" borderId="11" xfId="1" applyFont="1" applyBorder="1" applyAlignment="1">
      <alignment horizontal="center"/>
    </xf>
    <xf numFmtId="9" fontId="10" fillId="9" borderId="6" xfId="1" applyFont="1" applyFill="1" applyBorder="1" applyAlignment="1">
      <alignment horizontal="center"/>
    </xf>
    <xf numFmtId="0" fontId="9" fillId="0" borderId="7" xfId="0" applyFont="1" applyBorder="1" applyAlignment="1">
      <alignment horizontal="center" vertical="center" textRotation="180"/>
    </xf>
    <xf numFmtId="9" fontId="0" fillId="9" borderId="6" xfId="1" applyFont="1" applyFill="1" applyBorder="1" applyAlignment="1">
      <alignment horizontal="center"/>
    </xf>
    <xf numFmtId="0" fontId="1" fillId="11" borderId="4" xfId="1" quotePrefix="1" applyNumberFormat="1" applyFont="1" applyFill="1" applyBorder="1" applyAlignment="1">
      <alignment horizontal="center"/>
    </xf>
    <xf numFmtId="0" fontId="0" fillId="11" borderId="4" xfId="1" applyNumberFormat="1" applyFont="1" applyFill="1" applyBorder="1" applyAlignment="1">
      <alignment horizontal="center"/>
    </xf>
    <xf numFmtId="0" fontId="2" fillId="11" borderId="19" xfId="1" applyNumberFormat="1" applyFont="1" applyFill="1" applyBorder="1" applyAlignment="1">
      <alignment horizontal="center"/>
    </xf>
    <xf numFmtId="0" fontId="0" fillId="11" borderId="19" xfId="1" applyNumberFormat="1" applyFont="1" applyFill="1" applyBorder="1" applyAlignment="1">
      <alignment horizontal="center"/>
    </xf>
    <xf numFmtId="0" fontId="2" fillId="11" borderId="19" xfId="1" quotePrefix="1" applyNumberFormat="1" applyFont="1" applyFill="1" applyBorder="1" applyAlignment="1">
      <alignment horizontal="center"/>
    </xf>
    <xf numFmtId="9" fontId="2" fillId="11" borderId="6" xfId="1" applyFont="1" applyFill="1" applyBorder="1" applyAlignment="1">
      <alignment horizontal="center"/>
    </xf>
    <xf numFmtId="0" fontId="2" fillId="11" borderId="20" xfId="1" applyNumberFormat="1" applyFont="1" applyFill="1" applyBorder="1" applyAlignment="1">
      <alignment horizontal="center"/>
    </xf>
    <xf numFmtId="0" fontId="0" fillId="11" borderId="20" xfId="1" applyNumberFormat="1" applyFont="1" applyFill="1" applyBorder="1" applyAlignment="1">
      <alignment horizontal="center"/>
    </xf>
    <xf numFmtId="0" fontId="9" fillId="0" borderId="21" xfId="0" applyFont="1" applyBorder="1" applyAlignment="1">
      <alignment horizontal="center" vertical="center" textRotation="180"/>
    </xf>
    <xf numFmtId="9" fontId="0" fillId="0" borderId="21" xfId="1" applyFont="1" applyBorder="1" applyAlignment="1">
      <alignment horizontal="center"/>
    </xf>
    <xf numFmtId="0" fontId="7" fillId="5" borderId="19" xfId="0" applyFont="1" applyFill="1" applyBorder="1" applyAlignment="1">
      <alignment horizontal="center" vertical="center" textRotation="180"/>
    </xf>
    <xf numFmtId="0" fontId="11" fillId="0" borderId="1" xfId="0" applyFont="1" applyBorder="1" applyAlignment="1">
      <alignment horizontal="center" vertical="center" textRotation="180"/>
    </xf>
    <xf numFmtId="0" fontId="11" fillId="0" borderId="1" xfId="0" applyFont="1" applyBorder="1" applyAlignment="1">
      <alignment horizontal="center" vertical="center" textRotation="180" wrapText="1"/>
    </xf>
    <xf numFmtId="0" fontId="11" fillId="0" borderId="9" xfId="0" applyFont="1" applyBorder="1" applyAlignment="1">
      <alignment horizontal="center" vertical="center" textRotation="180"/>
    </xf>
    <xf numFmtId="0" fontId="11" fillId="0" borderId="9" xfId="0" applyFont="1" applyBorder="1" applyAlignment="1">
      <alignment horizontal="center" vertical="center" textRotation="180" wrapText="1"/>
    </xf>
    <xf numFmtId="0" fontId="11" fillId="0" borderId="5" xfId="0" applyFont="1" applyBorder="1" applyAlignment="1">
      <alignment horizontal="center" vertical="center" textRotation="180"/>
    </xf>
    <xf numFmtId="0" fontId="1" fillId="0" borderId="6" xfId="1" applyNumberFormat="1" applyFont="1" applyFill="1" applyBorder="1" applyAlignment="1">
      <alignment horizontal="center"/>
    </xf>
    <xf numFmtId="9" fontId="2" fillId="11" borderId="19" xfId="1" quotePrefix="1" applyFont="1" applyFill="1" applyBorder="1" applyAlignment="1">
      <alignment horizontal="center"/>
    </xf>
    <xf numFmtId="0" fontId="0" fillId="11" borderId="19" xfId="0" applyFill="1" applyBorder="1" applyAlignment="1">
      <alignment horizontal="center"/>
    </xf>
    <xf numFmtId="0" fontId="0" fillId="11" borderId="19" xfId="0" applyFill="1" applyBorder="1"/>
    <xf numFmtId="9" fontId="2" fillId="0" borderId="6" xfId="1" applyFont="1" applyFill="1" applyBorder="1" applyAlignment="1">
      <alignment horizontal="center"/>
    </xf>
    <xf numFmtId="0" fontId="0" fillId="11" borderId="19" xfId="1" quotePrefix="1" applyNumberFormat="1" applyFont="1" applyFill="1" applyBorder="1" applyAlignment="1">
      <alignment horizontal="center"/>
    </xf>
    <xf numFmtId="0" fontId="0" fillId="11" borderId="20" xfId="0" applyFill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2A7D0-9760-43D0-BE43-BC15ED9DFB7F}">
  <dimension ref="A1:AF79"/>
  <sheetViews>
    <sheetView tabSelected="1" workbookViewId="0">
      <selection activeCell="Q4" sqref="Q4"/>
    </sheetView>
  </sheetViews>
  <sheetFormatPr defaultRowHeight="15.75" x14ac:dyDescent="0.25"/>
  <cols>
    <col min="2" max="2" width="3.109375" customWidth="1"/>
    <col min="3" max="3" width="12.77734375" customWidth="1"/>
    <col min="4" max="4" width="9.33203125" customWidth="1"/>
    <col min="6" max="6" width="11.5546875" customWidth="1"/>
    <col min="7" max="7" width="10.88671875" customWidth="1"/>
    <col min="9" max="9" width="10" customWidth="1"/>
    <col min="10" max="10" width="10.77734375" customWidth="1"/>
    <col min="17" max="17" width="11.5546875" customWidth="1"/>
    <col min="27" max="27" width="10.77734375" customWidth="1"/>
    <col min="28" max="28" width="17.109375" customWidth="1"/>
    <col min="29" max="29" width="16.44140625" customWidth="1"/>
    <col min="30" max="30" width="7.77734375" customWidth="1"/>
    <col min="31" max="31" width="11" customWidth="1"/>
    <col min="32" max="32" width="14.77734375" customWidth="1"/>
  </cols>
  <sheetData>
    <row r="1" spans="1:32" ht="36" x14ac:dyDescent="0.55000000000000004">
      <c r="A1" s="1" t="s">
        <v>0</v>
      </c>
    </row>
    <row r="2" spans="1:32" ht="17.25" customHeight="1" x14ac:dyDescent="0.55000000000000004">
      <c r="A2" s="1"/>
    </row>
    <row r="3" spans="1:32" x14ac:dyDescent="0.25">
      <c r="A3" t="s">
        <v>1</v>
      </c>
    </row>
    <row r="5" spans="1:32" x14ac:dyDescent="0.25">
      <c r="A5" t="s">
        <v>2</v>
      </c>
    </row>
    <row r="6" spans="1:32" x14ac:dyDescent="0.25">
      <c r="A6" t="s">
        <v>3</v>
      </c>
    </row>
    <row r="8" spans="1:32" ht="26.25" customHeight="1" x14ac:dyDescent="0.35">
      <c r="C8" s="2" t="s">
        <v>61</v>
      </c>
      <c r="D8" s="3">
        <v>300</v>
      </c>
      <c r="E8" s="2"/>
      <c r="F8" s="2" t="s">
        <v>60</v>
      </c>
      <c r="G8" s="3">
        <v>16.670000000000002</v>
      </c>
      <c r="H8" s="2"/>
      <c r="I8" s="2" t="s">
        <v>59</v>
      </c>
      <c r="J8" s="4">
        <f>D8/G8</f>
        <v>17.996400719856027</v>
      </c>
    </row>
    <row r="9" spans="1:32" ht="23.25" customHeight="1" x14ac:dyDescent="0.45">
      <c r="D9" s="5"/>
      <c r="E9" s="5"/>
      <c r="F9" s="5"/>
      <c r="G9" s="5"/>
      <c r="H9" s="5"/>
      <c r="K9" s="5"/>
      <c r="L9" s="5"/>
      <c r="M9" s="5"/>
      <c r="N9" s="5"/>
      <c r="O9" s="5"/>
      <c r="R9" s="5"/>
      <c r="S9" s="5"/>
      <c r="T9" s="5"/>
      <c r="U9" s="5"/>
      <c r="V9" s="5"/>
      <c r="AB9" s="6"/>
      <c r="AC9" s="6"/>
      <c r="AD9" s="6"/>
    </row>
    <row r="10" spans="1:32" ht="31.5" x14ac:dyDescent="0.25">
      <c r="C10" s="7" t="s">
        <v>4</v>
      </c>
      <c r="D10" s="8" t="s">
        <v>5</v>
      </c>
      <c r="E10" s="8" t="s">
        <v>6</v>
      </c>
      <c r="F10" s="9" t="s">
        <v>7</v>
      </c>
      <c r="G10" s="9" t="s">
        <v>8</v>
      </c>
      <c r="H10" s="9" t="s">
        <v>9</v>
      </c>
      <c r="I10" s="10"/>
      <c r="J10" s="7" t="s">
        <v>10</v>
      </c>
      <c r="K10" s="8" t="s">
        <v>5</v>
      </c>
      <c r="L10" s="8" t="s">
        <v>6</v>
      </c>
      <c r="M10" s="9" t="s">
        <v>7</v>
      </c>
      <c r="N10" s="9" t="s">
        <v>8</v>
      </c>
      <c r="O10" s="9" t="s">
        <v>9</v>
      </c>
      <c r="P10" s="10"/>
      <c r="Q10" s="7" t="s">
        <v>11</v>
      </c>
      <c r="R10" s="8" t="s">
        <v>5</v>
      </c>
      <c r="S10" s="8" t="s">
        <v>6</v>
      </c>
      <c r="T10" s="9" t="s">
        <v>7</v>
      </c>
      <c r="U10" s="9" t="s">
        <v>8</v>
      </c>
      <c r="V10" s="9" t="s">
        <v>9</v>
      </c>
      <c r="X10" s="8" t="s">
        <v>12</v>
      </c>
      <c r="Y10" s="8" t="s">
        <v>13</v>
      </c>
      <c r="AA10" s="11" t="s">
        <v>14</v>
      </c>
      <c r="AB10" s="11" t="s">
        <v>15</v>
      </c>
      <c r="AC10" s="11" t="s">
        <v>16</v>
      </c>
      <c r="AD10" s="12" t="s">
        <v>17</v>
      </c>
      <c r="AE10" s="13" t="s">
        <v>18</v>
      </c>
      <c r="AF10" s="14"/>
    </row>
    <row r="11" spans="1:32" ht="15.75" customHeight="1" x14ac:dyDescent="0.25">
      <c r="A11" s="15" t="s">
        <v>15</v>
      </c>
      <c r="B11" s="16"/>
      <c r="C11" s="17" t="s">
        <v>19</v>
      </c>
      <c r="D11" s="18">
        <v>0.2</v>
      </c>
      <c r="E11" s="19">
        <v>45</v>
      </c>
      <c r="F11" s="20" t="s">
        <v>20</v>
      </c>
      <c r="G11" s="21">
        <v>0.2</v>
      </c>
      <c r="H11" s="20">
        <f>$D$8*G11</f>
        <v>60</v>
      </c>
      <c r="J11" s="22" t="s">
        <v>21</v>
      </c>
      <c r="K11" s="18">
        <v>0.15</v>
      </c>
      <c r="L11" s="23">
        <v>35</v>
      </c>
      <c r="M11" s="24" t="s">
        <v>20</v>
      </c>
      <c r="N11" s="25">
        <v>0.15</v>
      </c>
      <c r="O11" s="26">
        <f>$D$8*N11</f>
        <v>45</v>
      </c>
      <c r="Q11" s="22" t="s">
        <v>22</v>
      </c>
      <c r="R11" s="18">
        <v>0.25</v>
      </c>
      <c r="S11" s="27">
        <v>55</v>
      </c>
      <c r="T11" s="28" t="s">
        <v>20</v>
      </c>
      <c r="U11" s="21">
        <v>0.25</v>
      </c>
      <c r="V11" s="29">
        <f>$D$8*U11</f>
        <v>75</v>
      </c>
      <c r="X11" s="30">
        <v>0.05</v>
      </c>
      <c r="Y11" s="31">
        <v>0.05</v>
      </c>
      <c r="AA11" s="32"/>
      <c r="AB11" s="33" t="s">
        <v>23</v>
      </c>
      <c r="AC11" s="33" t="s">
        <v>24</v>
      </c>
      <c r="AD11" s="33"/>
      <c r="AE11" s="33" t="s">
        <v>25</v>
      </c>
      <c r="AF11" s="33" t="s">
        <v>16</v>
      </c>
    </row>
    <row r="12" spans="1:32" x14ac:dyDescent="0.25">
      <c r="A12" s="15"/>
      <c r="B12" s="16"/>
      <c r="C12" s="17"/>
      <c r="D12" s="34"/>
      <c r="E12" s="35"/>
      <c r="F12" s="36"/>
      <c r="G12" s="37"/>
      <c r="H12" s="36"/>
      <c r="J12" s="22"/>
      <c r="K12" s="34"/>
      <c r="L12" s="35"/>
      <c r="M12" s="38"/>
      <c r="N12" s="39"/>
      <c r="O12" s="40"/>
      <c r="Q12" s="22"/>
      <c r="R12" s="34"/>
      <c r="S12" s="35"/>
      <c r="T12" s="38"/>
      <c r="U12" s="37"/>
      <c r="V12" s="41"/>
      <c r="X12" s="42">
        <v>0.05</v>
      </c>
      <c r="Y12" s="43">
        <v>0.1</v>
      </c>
      <c r="AA12" s="44">
        <v>1</v>
      </c>
      <c r="AB12" s="44" t="s">
        <v>19</v>
      </c>
      <c r="AC12" s="44" t="s">
        <v>19</v>
      </c>
      <c r="AD12" s="44">
        <v>5</v>
      </c>
      <c r="AE12" s="44" t="s">
        <v>26</v>
      </c>
      <c r="AF12" s="44" t="s">
        <v>27</v>
      </c>
    </row>
    <row r="13" spans="1:32" x14ac:dyDescent="0.25">
      <c r="A13" s="15"/>
      <c r="B13" s="16"/>
      <c r="C13" s="17"/>
      <c r="D13" s="34"/>
      <c r="E13" s="35"/>
      <c r="F13" s="36"/>
      <c r="G13" s="37"/>
      <c r="H13" s="36"/>
      <c r="J13" s="22"/>
      <c r="K13" s="45"/>
      <c r="L13" s="46"/>
      <c r="M13" s="47"/>
      <c r="N13" s="48"/>
      <c r="O13" s="40"/>
      <c r="Q13" s="22"/>
      <c r="R13" s="34"/>
      <c r="S13" s="35"/>
      <c r="T13" s="38"/>
      <c r="U13" s="37"/>
      <c r="V13" s="41"/>
      <c r="X13" s="42">
        <v>0.05</v>
      </c>
      <c r="Y13" s="43">
        <v>0.15</v>
      </c>
      <c r="AA13" s="44">
        <v>2</v>
      </c>
      <c r="AB13" s="44" t="s">
        <v>21</v>
      </c>
      <c r="AC13" s="44" t="s">
        <v>19</v>
      </c>
      <c r="AD13" s="44">
        <v>5</v>
      </c>
      <c r="AE13" s="44" t="s">
        <v>28</v>
      </c>
      <c r="AF13" s="44" t="s">
        <v>27</v>
      </c>
    </row>
    <row r="14" spans="1:32" x14ac:dyDescent="0.25">
      <c r="A14" s="15"/>
      <c r="B14" s="16"/>
      <c r="C14" s="17"/>
      <c r="D14" s="45"/>
      <c r="E14" s="46"/>
      <c r="F14" s="49"/>
      <c r="G14" s="50"/>
      <c r="H14" s="36"/>
      <c r="J14" s="22"/>
      <c r="K14" s="18">
        <v>0.25</v>
      </c>
      <c r="L14" s="51">
        <v>55</v>
      </c>
      <c r="M14" s="52" t="s">
        <v>29</v>
      </c>
      <c r="N14" s="53">
        <v>0.4</v>
      </c>
      <c r="O14" s="54">
        <f>$D$8*N14</f>
        <v>120</v>
      </c>
      <c r="Q14" s="22"/>
      <c r="R14" s="34"/>
      <c r="S14" s="35"/>
      <c r="T14" s="38"/>
      <c r="U14" s="37"/>
      <c r="V14" s="41"/>
      <c r="X14" s="42">
        <v>0.05</v>
      </c>
      <c r="Y14" s="43">
        <v>0.2</v>
      </c>
      <c r="AA14" s="44">
        <v>3</v>
      </c>
      <c r="AB14" s="44" t="s">
        <v>22</v>
      </c>
      <c r="AC14" s="44" t="s">
        <v>19</v>
      </c>
      <c r="AD14" s="44">
        <v>5</v>
      </c>
      <c r="AE14" s="44" t="s">
        <v>30</v>
      </c>
      <c r="AF14" s="44" t="s">
        <v>27</v>
      </c>
    </row>
    <row r="15" spans="1:32" x14ac:dyDescent="0.25">
      <c r="A15" s="15"/>
      <c r="B15" s="16"/>
      <c r="C15" s="17"/>
      <c r="D15" s="18">
        <v>0.2</v>
      </c>
      <c r="E15" s="35">
        <v>45</v>
      </c>
      <c r="F15" s="55" t="s">
        <v>31</v>
      </c>
      <c r="G15" s="56">
        <v>0.4</v>
      </c>
      <c r="H15" s="57">
        <f>$D$8*G15</f>
        <v>120</v>
      </c>
      <c r="J15" s="22"/>
      <c r="K15" s="34"/>
      <c r="L15" s="35"/>
      <c r="M15" s="58"/>
      <c r="N15" s="53"/>
      <c r="O15" s="59"/>
      <c r="Q15" s="22"/>
      <c r="R15" s="45"/>
      <c r="S15" s="46"/>
      <c r="T15" s="47"/>
      <c r="U15" s="50"/>
      <c r="V15" s="60"/>
      <c r="X15" s="42">
        <v>0.05</v>
      </c>
      <c r="Y15" s="43">
        <v>0.25</v>
      </c>
      <c r="AA15" s="44">
        <v>4</v>
      </c>
      <c r="AB15" s="44" t="s">
        <v>19</v>
      </c>
      <c r="AC15" s="44" t="s">
        <v>32</v>
      </c>
      <c r="AD15" s="44">
        <v>4</v>
      </c>
      <c r="AE15" s="44" t="s">
        <v>26</v>
      </c>
      <c r="AF15" s="44" t="s">
        <v>33</v>
      </c>
    </row>
    <row r="16" spans="1:32" x14ac:dyDescent="0.25">
      <c r="A16" s="15"/>
      <c r="B16" s="16"/>
      <c r="C16" s="17"/>
      <c r="D16" s="34"/>
      <c r="E16" s="35"/>
      <c r="F16" s="61"/>
      <c r="G16" s="62"/>
      <c r="H16" s="61"/>
      <c r="J16" s="22"/>
      <c r="K16" s="34"/>
      <c r="L16" s="35"/>
      <c r="M16" s="58"/>
      <c r="N16" s="53"/>
      <c r="O16" s="59"/>
      <c r="Q16" s="22"/>
      <c r="R16" s="18">
        <v>0.15</v>
      </c>
      <c r="S16" s="63">
        <v>35</v>
      </c>
      <c r="T16" s="52" t="s">
        <v>34</v>
      </c>
      <c r="U16" s="62">
        <v>0.4</v>
      </c>
      <c r="V16" s="64">
        <f>$D$8*U16</f>
        <v>120</v>
      </c>
      <c r="X16" s="42">
        <v>0.05</v>
      </c>
      <c r="Y16" s="43">
        <v>0.3</v>
      </c>
      <c r="AA16" s="44">
        <v>5</v>
      </c>
      <c r="AB16" s="44" t="s">
        <v>21</v>
      </c>
      <c r="AC16" s="44" t="s">
        <v>32</v>
      </c>
      <c r="AD16" s="44">
        <v>4</v>
      </c>
      <c r="AE16" s="44" t="s">
        <v>28</v>
      </c>
      <c r="AF16" s="44" t="s">
        <v>33</v>
      </c>
    </row>
    <row r="17" spans="1:32" x14ac:dyDescent="0.25">
      <c r="A17" s="15"/>
      <c r="B17" s="16"/>
      <c r="C17" s="17"/>
      <c r="D17" s="34"/>
      <c r="E17" s="35"/>
      <c r="F17" s="61"/>
      <c r="G17" s="62"/>
      <c r="H17" s="61"/>
      <c r="J17" s="22"/>
      <c r="K17" s="34"/>
      <c r="L17" s="35"/>
      <c r="M17" s="58"/>
      <c r="N17" s="53"/>
      <c r="O17" s="59"/>
      <c r="Q17" s="22"/>
      <c r="R17" s="34"/>
      <c r="S17" s="35"/>
      <c r="T17" s="58"/>
      <c r="U17" s="62"/>
      <c r="V17" s="65"/>
      <c r="X17" s="42">
        <v>0.05</v>
      </c>
      <c r="Y17" s="43">
        <v>0.35</v>
      </c>
      <c r="AA17" s="44">
        <v>6</v>
      </c>
      <c r="AB17" s="44" t="s">
        <v>22</v>
      </c>
      <c r="AC17" s="44" t="s">
        <v>32</v>
      </c>
      <c r="AD17" s="44">
        <v>4</v>
      </c>
      <c r="AE17" s="44" t="s">
        <v>30</v>
      </c>
      <c r="AF17" s="44" t="s">
        <v>33</v>
      </c>
    </row>
    <row r="18" spans="1:32" ht="16.5" thickBot="1" x14ac:dyDescent="0.3">
      <c r="A18" s="66"/>
      <c r="B18" s="16"/>
      <c r="C18" s="67"/>
      <c r="D18" s="68"/>
      <c r="E18" s="69"/>
      <c r="F18" s="70"/>
      <c r="G18" s="71"/>
      <c r="H18" s="70"/>
      <c r="J18" s="72"/>
      <c r="K18" s="68"/>
      <c r="L18" s="69"/>
      <c r="M18" s="73"/>
      <c r="N18" s="74"/>
      <c r="O18" s="75"/>
      <c r="Q18" s="72"/>
      <c r="R18" s="68"/>
      <c r="S18" s="69"/>
      <c r="T18" s="73"/>
      <c r="U18" s="71"/>
      <c r="V18" s="76"/>
      <c r="X18" s="77">
        <v>0.05</v>
      </c>
      <c r="Y18" s="78">
        <v>0.4</v>
      </c>
      <c r="AA18" s="79">
        <v>7</v>
      </c>
      <c r="AB18" s="44" t="s">
        <v>19</v>
      </c>
      <c r="AC18" s="44" t="s">
        <v>35</v>
      </c>
      <c r="AD18" s="44">
        <v>3</v>
      </c>
      <c r="AE18" s="44" t="s">
        <v>26</v>
      </c>
      <c r="AF18" s="80">
        <v>0.6</v>
      </c>
    </row>
    <row r="19" spans="1:32" x14ac:dyDescent="0.25">
      <c r="A19" s="15" t="s">
        <v>16</v>
      </c>
      <c r="B19" s="16"/>
      <c r="C19" s="81" t="s">
        <v>19</v>
      </c>
      <c r="D19" s="34">
        <v>0.2</v>
      </c>
      <c r="E19" s="35">
        <v>45</v>
      </c>
      <c r="F19" s="82" t="s">
        <v>36</v>
      </c>
      <c r="G19" s="83">
        <v>0.6</v>
      </c>
      <c r="H19" s="84">
        <f>$D$8*G19</f>
        <v>180</v>
      </c>
      <c r="J19" s="81" t="s">
        <v>19</v>
      </c>
      <c r="K19" s="34">
        <v>0.2</v>
      </c>
      <c r="L19" s="35">
        <v>45</v>
      </c>
      <c r="M19" s="82" t="s">
        <v>36</v>
      </c>
      <c r="N19" s="83">
        <v>0.6</v>
      </c>
      <c r="O19" s="84">
        <f>$D$8*N19</f>
        <v>180</v>
      </c>
      <c r="Q19" s="81" t="s">
        <v>19</v>
      </c>
      <c r="R19" s="34">
        <v>0.2</v>
      </c>
      <c r="S19" s="35">
        <v>45</v>
      </c>
      <c r="T19" s="82" t="s">
        <v>36</v>
      </c>
      <c r="U19" s="83">
        <v>0.6</v>
      </c>
      <c r="V19" s="84">
        <f>$D$8*U19</f>
        <v>180</v>
      </c>
      <c r="X19" s="42">
        <v>0.05</v>
      </c>
      <c r="Y19" s="43">
        <v>0.45</v>
      </c>
      <c r="AA19" s="79">
        <v>8</v>
      </c>
      <c r="AB19" s="44" t="s">
        <v>21</v>
      </c>
      <c r="AC19" s="44" t="s">
        <v>35</v>
      </c>
      <c r="AD19" s="44">
        <v>3</v>
      </c>
      <c r="AE19" s="44" t="s">
        <v>28</v>
      </c>
      <c r="AF19" s="80">
        <v>0.6</v>
      </c>
    </row>
    <row r="20" spans="1:32" x14ac:dyDescent="0.25">
      <c r="A20" s="15"/>
      <c r="B20" s="16"/>
      <c r="C20" s="17"/>
      <c r="D20" s="34"/>
      <c r="E20" s="35"/>
      <c r="F20" s="84"/>
      <c r="G20" s="83"/>
      <c r="H20" s="84"/>
      <c r="J20" s="17"/>
      <c r="K20" s="34"/>
      <c r="L20" s="35"/>
      <c r="M20" s="84"/>
      <c r="N20" s="83"/>
      <c r="O20" s="84"/>
      <c r="Q20" s="17"/>
      <c r="R20" s="34"/>
      <c r="S20" s="35"/>
      <c r="T20" s="84"/>
      <c r="U20" s="83"/>
      <c r="V20" s="84"/>
      <c r="X20" s="42">
        <v>0.05</v>
      </c>
      <c r="Y20" s="43">
        <v>0.5</v>
      </c>
      <c r="AA20" s="79">
        <v>9</v>
      </c>
      <c r="AB20" s="44" t="s">
        <v>22</v>
      </c>
      <c r="AC20" s="44" t="s">
        <v>35</v>
      </c>
      <c r="AD20" s="44">
        <v>3</v>
      </c>
      <c r="AE20" s="44" t="s">
        <v>30</v>
      </c>
      <c r="AF20" s="80">
        <v>0.6</v>
      </c>
    </row>
    <row r="21" spans="1:32" x14ac:dyDescent="0.25">
      <c r="A21" s="15"/>
      <c r="B21" s="16"/>
      <c r="C21" s="17"/>
      <c r="D21" s="34"/>
      <c r="E21" s="35"/>
      <c r="F21" s="84"/>
      <c r="G21" s="83"/>
      <c r="H21" s="84"/>
      <c r="J21" s="17"/>
      <c r="K21" s="34"/>
      <c r="L21" s="35"/>
      <c r="M21" s="84"/>
      <c r="N21" s="83"/>
      <c r="O21" s="84"/>
      <c r="Q21" s="17"/>
      <c r="R21" s="34"/>
      <c r="S21" s="35"/>
      <c r="T21" s="84"/>
      <c r="U21" s="83"/>
      <c r="V21" s="84"/>
      <c r="X21" s="42">
        <v>0.05</v>
      </c>
      <c r="Y21" s="43">
        <v>0.55000000000000004</v>
      </c>
    </row>
    <row r="22" spans="1:32" ht="16.5" thickBot="1" x14ac:dyDescent="0.3">
      <c r="A22" s="15"/>
      <c r="B22" s="16"/>
      <c r="C22" s="17"/>
      <c r="D22" s="45"/>
      <c r="E22" s="35"/>
      <c r="F22" s="84"/>
      <c r="G22" s="85"/>
      <c r="H22" s="84"/>
      <c r="J22" s="17"/>
      <c r="K22" s="45"/>
      <c r="L22" s="35"/>
      <c r="M22" s="84"/>
      <c r="N22" s="85"/>
      <c r="O22" s="84"/>
      <c r="Q22" s="17"/>
      <c r="R22" s="45"/>
      <c r="S22" s="35"/>
      <c r="T22" s="84"/>
      <c r="U22" s="85"/>
      <c r="V22" s="84"/>
      <c r="X22" s="42">
        <v>0.05</v>
      </c>
      <c r="Y22" s="43">
        <v>0.6</v>
      </c>
      <c r="AA22" s="86" t="s">
        <v>37</v>
      </c>
      <c r="AB22" s="87"/>
    </row>
    <row r="23" spans="1:32" ht="15.75" customHeight="1" x14ac:dyDescent="0.25">
      <c r="A23" s="15"/>
      <c r="B23" s="16"/>
      <c r="C23" s="17"/>
      <c r="D23" s="18">
        <v>0.2</v>
      </c>
      <c r="E23" s="88">
        <v>30</v>
      </c>
      <c r="F23" s="89" t="s">
        <v>38</v>
      </c>
      <c r="G23" s="90">
        <v>0.8</v>
      </c>
      <c r="H23" s="91">
        <f>$D$8*G23</f>
        <v>240</v>
      </c>
      <c r="J23" s="17"/>
      <c r="K23" s="18">
        <v>0.2</v>
      </c>
      <c r="L23" s="88">
        <v>30</v>
      </c>
      <c r="M23" s="89" t="s">
        <v>38</v>
      </c>
      <c r="N23" s="90">
        <v>0.8</v>
      </c>
      <c r="O23" s="91">
        <f>$D$8*N23</f>
        <v>240</v>
      </c>
      <c r="Q23" s="17"/>
      <c r="R23" s="18">
        <v>0.2</v>
      </c>
      <c r="S23" s="88">
        <v>30</v>
      </c>
      <c r="T23" s="89" t="s">
        <v>38</v>
      </c>
      <c r="U23" s="90">
        <v>0.8</v>
      </c>
      <c r="V23" s="91">
        <f>$D$8*U23</f>
        <v>240</v>
      </c>
      <c r="X23" s="42">
        <v>0.05</v>
      </c>
      <c r="Y23" s="43">
        <v>0.65</v>
      </c>
      <c r="AA23" s="92" t="s">
        <v>39</v>
      </c>
      <c r="AB23" s="93"/>
      <c r="AC23" s="93"/>
      <c r="AD23" s="93"/>
      <c r="AE23" s="93"/>
      <c r="AF23" s="94"/>
    </row>
    <row r="24" spans="1:32" x14ac:dyDescent="0.25">
      <c r="A24" s="15"/>
      <c r="B24" s="16"/>
      <c r="C24" s="17"/>
      <c r="D24" s="34"/>
      <c r="E24" s="35"/>
      <c r="F24" s="95"/>
      <c r="G24" s="96"/>
      <c r="H24" s="95"/>
      <c r="J24" s="17"/>
      <c r="K24" s="34"/>
      <c r="L24" s="35"/>
      <c r="M24" s="95"/>
      <c r="N24" s="96"/>
      <c r="O24" s="95"/>
      <c r="Q24" s="17"/>
      <c r="R24" s="34"/>
      <c r="S24" s="35"/>
      <c r="T24" s="95"/>
      <c r="U24" s="96"/>
      <c r="V24" s="95"/>
      <c r="X24" s="42">
        <v>0.05</v>
      </c>
      <c r="Y24" s="43">
        <v>0.7</v>
      </c>
      <c r="AA24" s="97"/>
      <c r="AB24" s="98"/>
      <c r="AC24" s="98"/>
      <c r="AD24" s="98"/>
      <c r="AE24" s="98"/>
      <c r="AF24" s="99"/>
    </row>
    <row r="25" spans="1:32" ht="16.5" thickBot="1" x14ac:dyDescent="0.3">
      <c r="A25" s="15"/>
      <c r="B25" s="16"/>
      <c r="C25" s="17"/>
      <c r="D25" s="34"/>
      <c r="E25" s="35"/>
      <c r="F25" s="95"/>
      <c r="G25" s="96"/>
      <c r="H25" s="95"/>
      <c r="J25" s="17"/>
      <c r="K25" s="34"/>
      <c r="L25" s="35"/>
      <c r="M25" s="95"/>
      <c r="N25" s="96"/>
      <c r="O25" s="95"/>
      <c r="Q25" s="17"/>
      <c r="R25" s="34"/>
      <c r="S25" s="35"/>
      <c r="T25" s="95"/>
      <c r="U25" s="96"/>
      <c r="V25" s="95"/>
      <c r="X25" s="42">
        <v>0.05</v>
      </c>
      <c r="Y25" s="43">
        <v>0.75</v>
      </c>
      <c r="AA25" s="100"/>
      <c r="AB25" s="101"/>
      <c r="AC25" s="101"/>
      <c r="AD25" s="101"/>
      <c r="AE25" s="101"/>
      <c r="AF25" s="102"/>
    </row>
    <row r="26" spans="1:32" x14ac:dyDescent="0.25">
      <c r="A26" s="15"/>
      <c r="B26" s="16"/>
      <c r="C26" s="17"/>
      <c r="D26" s="45"/>
      <c r="E26" s="46"/>
      <c r="F26" s="103"/>
      <c r="G26" s="104"/>
      <c r="H26" s="95"/>
      <c r="J26" s="17"/>
      <c r="K26" s="45"/>
      <c r="L26" s="46"/>
      <c r="M26" s="103"/>
      <c r="N26" s="104"/>
      <c r="O26" s="95"/>
      <c r="Q26" s="17"/>
      <c r="R26" s="45"/>
      <c r="S26" s="46"/>
      <c r="T26" s="103"/>
      <c r="U26" s="104"/>
      <c r="V26" s="95"/>
      <c r="X26" s="42">
        <v>0.05</v>
      </c>
      <c r="Y26" s="43">
        <v>0.8</v>
      </c>
      <c r="AA26" s="105"/>
      <c r="AB26" s="105"/>
      <c r="AC26" s="105"/>
      <c r="AD26" s="105"/>
      <c r="AE26" s="105"/>
      <c r="AF26" s="105"/>
    </row>
    <row r="27" spans="1:32" x14ac:dyDescent="0.25">
      <c r="A27" s="15"/>
      <c r="B27" s="16"/>
      <c r="C27" s="17"/>
      <c r="D27" s="18">
        <v>0.2</v>
      </c>
      <c r="E27" s="35" t="s">
        <v>40</v>
      </c>
      <c r="F27" s="106" t="s">
        <v>41</v>
      </c>
      <c r="G27" s="107">
        <v>1</v>
      </c>
      <c r="H27" s="108">
        <f>$D$8*G27</f>
        <v>300</v>
      </c>
      <c r="J27" s="17"/>
      <c r="K27" s="18">
        <v>0.2</v>
      </c>
      <c r="L27" s="35" t="s">
        <v>40</v>
      </c>
      <c r="M27" s="106" t="s">
        <v>41</v>
      </c>
      <c r="N27" s="107">
        <v>1</v>
      </c>
      <c r="O27" s="108">
        <f>$D$8*N27</f>
        <v>300</v>
      </c>
      <c r="Q27" s="17"/>
      <c r="R27" s="18">
        <v>0.2</v>
      </c>
      <c r="S27" s="35" t="s">
        <v>40</v>
      </c>
      <c r="T27" s="106" t="s">
        <v>41</v>
      </c>
      <c r="U27" s="107">
        <v>1</v>
      </c>
      <c r="V27" s="108">
        <f>$D$8*U27</f>
        <v>300</v>
      </c>
      <c r="X27" s="42">
        <v>0.05</v>
      </c>
      <c r="Y27" s="43">
        <v>0.85</v>
      </c>
    </row>
    <row r="28" spans="1:32" x14ac:dyDescent="0.25">
      <c r="A28" s="15"/>
      <c r="B28" s="16"/>
      <c r="C28" s="17"/>
      <c r="D28" s="34"/>
      <c r="E28" s="35"/>
      <c r="F28" s="109"/>
      <c r="G28" s="110"/>
      <c r="H28" s="109"/>
      <c r="J28" s="17"/>
      <c r="K28" s="34"/>
      <c r="L28" s="35"/>
      <c r="M28" s="109"/>
      <c r="N28" s="110"/>
      <c r="O28" s="109"/>
      <c r="Q28" s="17"/>
      <c r="R28" s="34"/>
      <c r="S28" s="35"/>
      <c r="T28" s="109"/>
      <c r="U28" s="110"/>
      <c r="V28" s="109"/>
      <c r="X28" s="42">
        <v>0.05</v>
      </c>
      <c r="Y28" s="43">
        <v>0.9</v>
      </c>
      <c r="AA28" s="111" t="s">
        <v>42</v>
      </c>
    </row>
    <row r="29" spans="1:32" x14ac:dyDescent="0.25">
      <c r="A29" s="15"/>
      <c r="B29" s="16"/>
      <c r="C29" s="17"/>
      <c r="D29" s="34"/>
      <c r="E29" s="35"/>
      <c r="F29" s="109"/>
      <c r="G29" s="110"/>
      <c r="H29" s="109"/>
      <c r="J29" s="17"/>
      <c r="K29" s="34"/>
      <c r="L29" s="35"/>
      <c r="M29" s="109"/>
      <c r="N29" s="110"/>
      <c r="O29" s="109"/>
      <c r="Q29" s="17"/>
      <c r="R29" s="34"/>
      <c r="S29" s="35"/>
      <c r="T29" s="109"/>
      <c r="U29" s="110"/>
      <c r="V29" s="109"/>
      <c r="X29" s="42">
        <v>0.05</v>
      </c>
      <c r="Y29" s="43">
        <v>0.95</v>
      </c>
      <c r="AA29" s="112" t="s">
        <v>43</v>
      </c>
    </row>
    <row r="30" spans="1:32" x14ac:dyDescent="0.25">
      <c r="A30" s="15"/>
      <c r="B30" s="16"/>
      <c r="C30" s="17"/>
      <c r="D30" s="45"/>
      <c r="E30" s="46"/>
      <c r="F30" s="113"/>
      <c r="G30" s="114"/>
      <c r="H30" s="113"/>
      <c r="J30" s="17"/>
      <c r="K30" s="45"/>
      <c r="L30" s="46"/>
      <c r="M30" s="113"/>
      <c r="N30" s="114"/>
      <c r="O30" s="113"/>
      <c r="Q30" s="17"/>
      <c r="R30" s="45"/>
      <c r="S30" s="46"/>
      <c r="T30" s="113"/>
      <c r="U30" s="114"/>
      <c r="V30" s="113"/>
      <c r="X30" s="115">
        <v>0.05</v>
      </c>
      <c r="Y30" s="116">
        <v>1</v>
      </c>
      <c r="AA30" s="117" t="s">
        <v>44</v>
      </c>
    </row>
    <row r="31" spans="1:32" x14ac:dyDescent="0.25">
      <c r="F31" t="s">
        <v>45</v>
      </c>
      <c r="H31" s="118" t="s">
        <v>46</v>
      </c>
      <c r="I31" s="44"/>
      <c r="J31" s="44"/>
      <c r="K31" s="44"/>
      <c r="M31" t="s">
        <v>45</v>
      </c>
      <c r="O31" s="118" t="s">
        <v>46</v>
      </c>
      <c r="P31" s="44"/>
      <c r="Q31" s="44"/>
      <c r="R31" s="118"/>
      <c r="T31" t="s">
        <v>45</v>
      </c>
      <c r="V31" s="118" t="s">
        <v>46</v>
      </c>
      <c r="AA31" s="119" t="s">
        <v>47</v>
      </c>
    </row>
    <row r="32" spans="1:32" x14ac:dyDescent="0.25">
      <c r="AA32" s="120" t="s">
        <v>48</v>
      </c>
      <c r="AB32" t="s">
        <v>49</v>
      </c>
    </row>
    <row r="33" spans="1:25" x14ac:dyDescent="0.25">
      <c r="D33" s="121"/>
      <c r="K33" s="121"/>
      <c r="M33" s="122"/>
      <c r="N33" s="122"/>
      <c r="O33" s="122"/>
      <c r="R33" s="123"/>
      <c r="T33" s="122"/>
      <c r="U33" s="122"/>
      <c r="V33" s="122"/>
    </row>
    <row r="34" spans="1:25" ht="31.5" x14ac:dyDescent="0.25">
      <c r="C34" s="7" t="s">
        <v>50</v>
      </c>
      <c r="D34" s="8" t="s">
        <v>5</v>
      </c>
      <c r="E34" s="8" t="s">
        <v>6</v>
      </c>
      <c r="F34" s="9" t="s">
        <v>7</v>
      </c>
      <c r="G34" s="9" t="s">
        <v>8</v>
      </c>
      <c r="H34" s="9" t="s">
        <v>9</v>
      </c>
      <c r="J34" s="7" t="s">
        <v>51</v>
      </c>
      <c r="K34" s="8" t="s">
        <v>5</v>
      </c>
      <c r="L34" s="8" t="s">
        <v>6</v>
      </c>
      <c r="M34" s="9" t="s">
        <v>7</v>
      </c>
      <c r="N34" s="9" t="s">
        <v>8</v>
      </c>
      <c r="O34" s="9" t="s">
        <v>9</v>
      </c>
      <c r="Q34" s="7" t="s">
        <v>52</v>
      </c>
      <c r="R34" s="8" t="s">
        <v>5</v>
      </c>
      <c r="S34" s="8" t="s">
        <v>6</v>
      </c>
      <c r="T34" s="9" t="s">
        <v>7</v>
      </c>
      <c r="U34" s="9" t="s">
        <v>8</v>
      </c>
      <c r="V34" s="9" t="s">
        <v>9</v>
      </c>
      <c r="X34" s="8" t="s">
        <v>12</v>
      </c>
      <c r="Y34" s="8" t="s">
        <v>13</v>
      </c>
    </row>
    <row r="35" spans="1:25" ht="15.75" customHeight="1" x14ac:dyDescent="0.25">
      <c r="A35" s="15" t="s">
        <v>15</v>
      </c>
      <c r="B35" s="16"/>
      <c r="C35" s="17" t="s">
        <v>19</v>
      </c>
      <c r="D35" s="18">
        <v>0.2</v>
      </c>
      <c r="E35" s="19">
        <v>45</v>
      </c>
      <c r="F35" s="20" t="s">
        <v>20</v>
      </c>
      <c r="G35" s="21">
        <v>0.2</v>
      </c>
      <c r="H35" s="20">
        <f>$D$8*G35</f>
        <v>60</v>
      </c>
      <c r="J35" s="124" t="s">
        <v>21</v>
      </c>
      <c r="K35" s="18">
        <v>0.15</v>
      </c>
      <c r="L35" s="23">
        <v>35</v>
      </c>
      <c r="M35" s="24" t="s">
        <v>20</v>
      </c>
      <c r="N35" s="25">
        <v>0.15</v>
      </c>
      <c r="O35" s="20">
        <f>$D$8*N35</f>
        <v>45</v>
      </c>
      <c r="Q35" s="124" t="s">
        <v>22</v>
      </c>
      <c r="R35" s="18">
        <v>0.25</v>
      </c>
      <c r="S35" s="27">
        <v>55</v>
      </c>
      <c r="T35" s="28" t="s">
        <v>20</v>
      </c>
      <c r="U35" s="21">
        <v>0.25</v>
      </c>
      <c r="V35" s="29">
        <f>$D$8*U35</f>
        <v>75</v>
      </c>
      <c r="X35" s="125">
        <v>0.05</v>
      </c>
      <c r="Y35" s="31">
        <v>0.05</v>
      </c>
    </row>
    <row r="36" spans="1:25" x14ac:dyDescent="0.25">
      <c r="A36" s="15"/>
      <c r="B36" s="16"/>
      <c r="C36" s="17"/>
      <c r="D36" s="34"/>
      <c r="E36" s="35"/>
      <c r="F36" s="36"/>
      <c r="G36" s="37"/>
      <c r="H36" s="36"/>
      <c r="J36" s="126"/>
      <c r="K36" s="34"/>
      <c r="L36" s="35"/>
      <c r="M36" s="38"/>
      <c r="N36" s="39"/>
      <c r="O36" s="36"/>
      <c r="Q36" s="126"/>
      <c r="R36" s="34"/>
      <c r="S36" s="35"/>
      <c r="T36" s="38"/>
      <c r="U36" s="37"/>
      <c r="V36" s="41"/>
      <c r="X36" s="127">
        <v>0.05</v>
      </c>
      <c r="Y36" s="43">
        <v>0.1</v>
      </c>
    </row>
    <row r="37" spans="1:25" x14ac:dyDescent="0.25">
      <c r="A37" s="15"/>
      <c r="B37" s="16"/>
      <c r="C37" s="17"/>
      <c r="D37" s="34"/>
      <c r="E37" s="35"/>
      <c r="F37" s="36"/>
      <c r="G37" s="37"/>
      <c r="H37" s="36"/>
      <c r="J37" s="126"/>
      <c r="K37" s="45"/>
      <c r="L37" s="46"/>
      <c r="M37" s="47"/>
      <c r="N37" s="48"/>
      <c r="O37" s="36"/>
      <c r="Q37" s="126"/>
      <c r="R37" s="34"/>
      <c r="S37" s="35"/>
      <c r="T37" s="38"/>
      <c r="U37" s="37"/>
      <c r="V37" s="41"/>
      <c r="X37" s="127">
        <v>0.05</v>
      </c>
      <c r="Y37" s="43">
        <v>0.15</v>
      </c>
    </row>
    <row r="38" spans="1:25" x14ac:dyDescent="0.25">
      <c r="A38" s="15"/>
      <c r="B38" s="16"/>
      <c r="C38" s="17"/>
      <c r="D38" s="45"/>
      <c r="E38" s="46"/>
      <c r="F38" s="49"/>
      <c r="G38" s="50"/>
      <c r="H38" s="36"/>
      <c r="J38" s="126"/>
      <c r="K38" s="18">
        <v>0.25</v>
      </c>
      <c r="L38" s="51">
        <v>55</v>
      </c>
      <c r="M38" s="52" t="s">
        <v>29</v>
      </c>
      <c r="N38" s="53">
        <v>0.4</v>
      </c>
      <c r="O38" s="57">
        <f>$D$8*N38</f>
        <v>120</v>
      </c>
      <c r="Q38" s="126"/>
      <c r="R38" s="34"/>
      <c r="S38" s="35"/>
      <c r="T38" s="38"/>
      <c r="U38" s="37"/>
      <c r="V38" s="41"/>
      <c r="X38" s="127">
        <v>0.05</v>
      </c>
      <c r="Y38" s="43">
        <v>0.2</v>
      </c>
    </row>
    <row r="39" spans="1:25" x14ac:dyDescent="0.25">
      <c r="A39" s="15"/>
      <c r="B39" s="16"/>
      <c r="C39" s="17"/>
      <c r="D39" s="18">
        <v>0.2</v>
      </c>
      <c r="E39" s="35">
        <v>45</v>
      </c>
      <c r="F39" s="55" t="s">
        <v>31</v>
      </c>
      <c r="G39" s="56">
        <v>0.4</v>
      </c>
      <c r="H39" s="57">
        <f>$D$8*G39</f>
        <v>120</v>
      </c>
      <c r="J39" s="126"/>
      <c r="K39" s="34"/>
      <c r="L39" s="35"/>
      <c r="M39" s="58"/>
      <c r="N39" s="53"/>
      <c r="O39" s="61"/>
      <c r="Q39" s="126"/>
      <c r="R39" s="45"/>
      <c r="S39" s="46"/>
      <c r="T39" s="47"/>
      <c r="U39" s="50"/>
      <c r="V39" s="60"/>
      <c r="X39" s="127">
        <v>0.05</v>
      </c>
      <c r="Y39" s="43">
        <v>0.25</v>
      </c>
    </row>
    <row r="40" spans="1:25" x14ac:dyDescent="0.25">
      <c r="A40" s="15"/>
      <c r="B40" s="16"/>
      <c r="C40" s="17"/>
      <c r="D40" s="34"/>
      <c r="E40" s="35"/>
      <c r="F40" s="61"/>
      <c r="G40" s="62"/>
      <c r="H40" s="61"/>
      <c r="J40" s="126"/>
      <c r="K40" s="34"/>
      <c r="L40" s="35"/>
      <c r="M40" s="58"/>
      <c r="N40" s="53"/>
      <c r="O40" s="61"/>
      <c r="Q40" s="126"/>
      <c r="R40" s="18">
        <v>0.15</v>
      </c>
      <c r="S40" s="63">
        <v>35</v>
      </c>
      <c r="T40" s="52" t="s">
        <v>34</v>
      </c>
      <c r="U40" s="62">
        <v>0.4</v>
      </c>
      <c r="V40" s="64">
        <f>$D$8*U40</f>
        <v>120</v>
      </c>
      <c r="X40" s="127">
        <v>0.05</v>
      </c>
      <c r="Y40" s="43">
        <v>0.3</v>
      </c>
    </row>
    <row r="41" spans="1:25" x14ac:dyDescent="0.25">
      <c r="A41" s="15"/>
      <c r="B41" s="16"/>
      <c r="C41" s="17"/>
      <c r="D41" s="34"/>
      <c r="E41" s="35"/>
      <c r="F41" s="61"/>
      <c r="G41" s="62"/>
      <c r="H41" s="61"/>
      <c r="J41" s="126"/>
      <c r="K41" s="34"/>
      <c r="L41" s="35"/>
      <c r="M41" s="58"/>
      <c r="N41" s="53"/>
      <c r="O41" s="61"/>
      <c r="Q41" s="126"/>
      <c r="R41" s="34"/>
      <c r="S41" s="35"/>
      <c r="T41" s="58"/>
      <c r="U41" s="62"/>
      <c r="V41" s="128"/>
      <c r="X41" s="127">
        <v>0.05</v>
      </c>
      <c r="Y41" s="43">
        <v>0.35</v>
      </c>
    </row>
    <row r="42" spans="1:25" ht="16.5" thickBot="1" x14ac:dyDescent="0.3">
      <c r="A42" s="66"/>
      <c r="B42" s="16"/>
      <c r="C42" s="67"/>
      <c r="D42" s="68"/>
      <c r="E42" s="69"/>
      <c r="F42" s="70"/>
      <c r="G42" s="71"/>
      <c r="H42" s="70"/>
      <c r="J42" s="129"/>
      <c r="K42" s="68"/>
      <c r="L42" s="69"/>
      <c r="M42" s="73"/>
      <c r="N42" s="74"/>
      <c r="O42" s="70"/>
      <c r="Q42" s="129"/>
      <c r="R42" s="68"/>
      <c r="S42" s="69"/>
      <c r="T42" s="73"/>
      <c r="U42" s="71"/>
      <c r="V42" s="130"/>
      <c r="X42" s="131">
        <v>0.05</v>
      </c>
      <c r="Y42" s="78">
        <v>0.4</v>
      </c>
    </row>
    <row r="43" spans="1:25" x14ac:dyDescent="0.25">
      <c r="A43" s="15" t="s">
        <v>16</v>
      </c>
      <c r="B43" s="16"/>
      <c r="C43" s="81" t="s">
        <v>32</v>
      </c>
      <c r="D43" s="34">
        <v>0.3</v>
      </c>
      <c r="E43" s="51">
        <v>60</v>
      </c>
      <c r="F43" s="82" t="s">
        <v>36</v>
      </c>
      <c r="G43" s="132">
        <v>0.7</v>
      </c>
      <c r="H43" s="84">
        <f>$D$8*G43</f>
        <v>210</v>
      </c>
      <c r="J43" s="133" t="s">
        <v>32</v>
      </c>
      <c r="K43" s="34">
        <v>0.3</v>
      </c>
      <c r="L43" s="51">
        <v>60</v>
      </c>
      <c r="M43" s="82" t="s">
        <v>36</v>
      </c>
      <c r="N43" s="132">
        <v>0.7</v>
      </c>
      <c r="O43" s="84">
        <f>$D$8*N43</f>
        <v>210</v>
      </c>
      <c r="Q43" s="133" t="s">
        <v>32</v>
      </c>
      <c r="R43" s="34">
        <v>0.3</v>
      </c>
      <c r="S43" s="51">
        <v>60</v>
      </c>
      <c r="T43" s="82" t="s">
        <v>36</v>
      </c>
      <c r="U43" s="132">
        <v>0.7</v>
      </c>
      <c r="V43" s="84">
        <f>$D$8*U43</f>
        <v>210</v>
      </c>
      <c r="X43" s="127">
        <v>0.05</v>
      </c>
      <c r="Y43" s="43">
        <v>0.45</v>
      </c>
    </row>
    <row r="44" spans="1:25" x14ac:dyDescent="0.25">
      <c r="A44" s="15"/>
      <c r="B44" s="16"/>
      <c r="C44" s="17"/>
      <c r="D44" s="34"/>
      <c r="E44" s="35"/>
      <c r="F44" s="134"/>
      <c r="G44" s="132"/>
      <c r="H44" s="84"/>
      <c r="J44" s="133"/>
      <c r="K44" s="34"/>
      <c r="L44" s="35"/>
      <c r="M44" s="134"/>
      <c r="N44" s="132"/>
      <c r="O44" s="84"/>
      <c r="Q44" s="133"/>
      <c r="R44" s="34"/>
      <c r="S44" s="35"/>
      <c r="T44" s="134"/>
      <c r="U44" s="132"/>
      <c r="V44" s="84"/>
      <c r="X44" s="127">
        <v>0.05</v>
      </c>
      <c r="Y44" s="43">
        <v>0.5</v>
      </c>
    </row>
    <row r="45" spans="1:25" x14ac:dyDescent="0.25">
      <c r="A45" s="15"/>
      <c r="B45" s="16"/>
      <c r="C45" s="17"/>
      <c r="D45" s="34"/>
      <c r="E45" s="35"/>
      <c r="F45" s="134"/>
      <c r="G45" s="132"/>
      <c r="H45" s="84"/>
      <c r="J45" s="133"/>
      <c r="K45" s="34"/>
      <c r="L45" s="35"/>
      <c r="M45" s="134"/>
      <c r="N45" s="132"/>
      <c r="O45" s="84"/>
      <c r="Q45" s="133"/>
      <c r="R45" s="34"/>
      <c r="S45" s="35"/>
      <c r="T45" s="134"/>
      <c r="U45" s="132"/>
      <c r="V45" s="84"/>
      <c r="X45" s="127">
        <v>0.05</v>
      </c>
      <c r="Y45" s="43">
        <v>0.55000000000000004</v>
      </c>
    </row>
    <row r="46" spans="1:25" x14ac:dyDescent="0.25">
      <c r="A46" s="15"/>
      <c r="B46" s="16"/>
      <c r="C46" s="17"/>
      <c r="D46" s="34"/>
      <c r="E46" s="35"/>
      <c r="F46" s="134"/>
      <c r="G46" s="132"/>
      <c r="H46" s="84"/>
      <c r="J46" s="133"/>
      <c r="K46" s="34"/>
      <c r="L46" s="35"/>
      <c r="M46" s="134"/>
      <c r="N46" s="132"/>
      <c r="O46" s="84"/>
      <c r="Q46" s="133"/>
      <c r="R46" s="34"/>
      <c r="S46" s="35"/>
      <c r="T46" s="134"/>
      <c r="U46" s="132"/>
      <c r="V46" s="84"/>
      <c r="X46" s="127">
        <v>0.05</v>
      </c>
      <c r="Y46" s="43">
        <v>0.6</v>
      </c>
    </row>
    <row r="47" spans="1:25" x14ac:dyDescent="0.25">
      <c r="A47" s="15"/>
      <c r="B47" s="16"/>
      <c r="C47" s="17"/>
      <c r="D47" s="34"/>
      <c r="E47" s="35"/>
      <c r="F47" s="134"/>
      <c r="G47" s="132"/>
      <c r="H47" s="84"/>
      <c r="J47" s="133"/>
      <c r="K47" s="34"/>
      <c r="L47" s="35"/>
      <c r="M47" s="134"/>
      <c r="N47" s="132"/>
      <c r="O47" s="84"/>
      <c r="Q47" s="133"/>
      <c r="R47" s="34"/>
      <c r="S47" s="35"/>
      <c r="T47" s="134"/>
      <c r="U47" s="132"/>
      <c r="V47" s="84"/>
      <c r="X47" s="127">
        <v>0.05</v>
      </c>
      <c r="Y47" s="43">
        <v>0.65</v>
      </c>
    </row>
    <row r="48" spans="1:25" x14ac:dyDescent="0.25">
      <c r="A48" s="15"/>
      <c r="B48" s="16"/>
      <c r="C48" s="17"/>
      <c r="D48" s="34"/>
      <c r="E48" s="35"/>
      <c r="F48" s="134"/>
      <c r="G48" s="132"/>
      <c r="H48" s="84"/>
      <c r="J48" s="133"/>
      <c r="K48" s="34"/>
      <c r="L48" s="35"/>
      <c r="M48" s="134"/>
      <c r="N48" s="132"/>
      <c r="O48" s="84"/>
      <c r="Q48" s="133"/>
      <c r="R48" s="34"/>
      <c r="S48" s="35"/>
      <c r="T48" s="134"/>
      <c r="U48" s="132"/>
      <c r="V48" s="84"/>
      <c r="X48" s="127">
        <v>0.05</v>
      </c>
      <c r="Y48" s="43">
        <v>0.7</v>
      </c>
    </row>
    <row r="49" spans="1:25" x14ac:dyDescent="0.25">
      <c r="A49" s="15"/>
      <c r="B49" s="16"/>
      <c r="C49" s="17"/>
      <c r="D49" s="18">
        <v>0.3</v>
      </c>
      <c r="E49" s="19" t="s">
        <v>53</v>
      </c>
      <c r="F49" s="135" t="s">
        <v>54</v>
      </c>
      <c r="G49" s="107">
        <v>1</v>
      </c>
      <c r="H49" s="136">
        <f>$D$8*G49</f>
        <v>300</v>
      </c>
      <c r="J49" s="133"/>
      <c r="K49" s="18">
        <v>0.3</v>
      </c>
      <c r="L49" s="19" t="s">
        <v>53</v>
      </c>
      <c r="M49" s="135" t="s">
        <v>54</v>
      </c>
      <c r="N49" s="107">
        <v>1</v>
      </c>
      <c r="O49" s="136">
        <f>$D$8*N49</f>
        <v>300</v>
      </c>
      <c r="Q49" s="133"/>
      <c r="R49" s="18">
        <v>0.3</v>
      </c>
      <c r="S49" s="19" t="s">
        <v>53</v>
      </c>
      <c r="T49" s="135" t="s">
        <v>54</v>
      </c>
      <c r="U49" s="107">
        <v>1</v>
      </c>
      <c r="V49" s="136">
        <f>$D$8*U49</f>
        <v>300</v>
      </c>
      <c r="X49" s="127">
        <v>0.05</v>
      </c>
      <c r="Y49" s="43">
        <v>0.75</v>
      </c>
    </row>
    <row r="50" spans="1:25" x14ac:dyDescent="0.25">
      <c r="A50" s="15"/>
      <c r="B50" s="16"/>
      <c r="C50" s="17"/>
      <c r="D50" s="34"/>
      <c r="E50" s="35"/>
      <c r="F50" s="137"/>
      <c r="G50" s="110"/>
      <c r="H50" s="138"/>
      <c r="J50" s="133"/>
      <c r="K50" s="34"/>
      <c r="L50" s="35"/>
      <c r="M50" s="137"/>
      <c r="N50" s="110"/>
      <c r="O50" s="138"/>
      <c r="Q50" s="133"/>
      <c r="R50" s="34"/>
      <c r="S50" s="35"/>
      <c r="T50" s="137"/>
      <c r="U50" s="110"/>
      <c r="V50" s="138"/>
      <c r="X50" s="127">
        <v>0.05</v>
      </c>
      <c r="Y50" s="43">
        <v>0.8</v>
      </c>
    </row>
    <row r="51" spans="1:25" x14ac:dyDescent="0.25">
      <c r="A51" s="15"/>
      <c r="B51" s="16"/>
      <c r="C51" s="17"/>
      <c r="D51" s="34"/>
      <c r="E51" s="35"/>
      <c r="F51" s="137"/>
      <c r="G51" s="110"/>
      <c r="H51" s="138"/>
      <c r="J51" s="133"/>
      <c r="K51" s="34"/>
      <c r="L51" s="35"/>
      <c r="M51" s="137"/>
      <c r="N51" s="110"/>
      <c r="O51" s="138"/>
      <c r="Q51" s="133"/>
      <c r="R51" s="34"/>
      <c r="S51" s="35"/>
      <c r="T51" s="137"/>
      <c r="U51" s="110"/>
      <c r="V51" s="138"/>
      <c r="X51" s="127">
        <v>0.05</v>
      </c>
      <c r="Y51" s="43">
        <v>0.85</v>
      </c>
    </row>
    <row r="52" spans="1:25" x14ac:dyDescent="0.25">
      <c r="A52" s="15"/>
      <c r="B52" s="16"/>
      <c r="C52" s="17"/>
      <c r="D52" s="34"/>
      <c r="E52" s="35"/>
      <c r="F52" s="137"/>
      <c r="G52" s="110"/>
      <c r="H52" s="138"/>
      <c r="J52" s="133"/>
      <c r="K52" s="34"/>
      <c r="L52" s="35"/>
      <c r="M52" s="137"/>
      <c r="N52" s="110"/>
      <c r="O52" s="138"/>
      <c r="Q52" s="133"/>
      <c r="R52" s="34"/>
      <c r="S52" s="35"/>
      <c r="T52" s="137"/>
      <c r="U52" s="110"/>
      <c r="V52" s="138"/>
      <c r="X52" s="127">
        <v>0.05</v>
      </c>
      <c r="Y52" s="43">
        <v>0.9</v>
      </c>
    </row>
    <row r="53" spans="1:25" x14ac:dyDescent="0.25">
      <c r="A53" s="15"/>
      <c r="B53" s="16"/>
      <c r="C53" s="17"/>
      <c r="D53" s="34"/>
      <c r="E53" s="35"/>
      <c r="F53" s="139"/>
      <c r="G53" s="140"/>
      <c r="H53" s="138"/>
      <c r="J53" s="133"/>
      <c r="K53" s="34"/>
      <c r="L53" s="35"/>
      <c r="M53" s="139"/>
      <c r="N53" s="140"/>
      <c r="O53" s="138"/>
      <c r="Q53" s="133"/>
      <c r="R53" s="34"/>
      <c r="S53" s="35"/>
      <c r="T53" s="139"/>
      <c r="U53" s="140"/>
      <c r="V53" s="138"/>
      <c r="X53" s="127">
        <v>0.05</v>
      </c>
      <c r="Y53" s="43">
        <v>0.95</v>
      </c>
    </row>
    <row r="54" spans="1:25" x14ac:dyDescent="0.25">
      <c r="A54" s="15"/>
      <c r="B54" s="16"/>
      <c r="C54" s="17"/>
      <c r="D54" s="45"/>
      <c r="E54" s="46"/>
      <c r="F54" s="141"/>
      <c r="G54" s="114"/>
      <c r="H54" s="142"/>
      <c r="J54" s="143"/>
      <c r="K54" s="45"/>
      <c r="L54" s="46"/>
      <c r="M54" s="141"/>
      <c r="N54" s="114"/>
      <c r="O54" s="142"/>
      <c r="Q54" s="143"/>
      <c r="R54" s="45"/>
      <c r="S54" s="46"/>
      <c r="T54" s="141"/>
      <c r="U54" s="114"/>
      <c r="V54" s="142"/>
      <c r="X54" s="144">
        <v>0.05</v>
      </c>
      <c r="Y54" s="116">
        <v>1</v>
      </c>
    </row>
    <row r="55" spans="1:25" x14ac:dyDescent="0.25">
      <c r="F55" t="s">
        <v>45</v>
      </c>
      <c r="H55" s="118" t="s">
        <v>46</v>
      </c>
      <c r="K55" s="44"/>
      <c r="M55" t="s">
        <v>45</v>
      </c>
      <c r="O55" s="118" t="s">
        <v>46</v>
      </c>
      <c r="R55" s="118"/>
      <c r="T55" t="s">
        <v>45</v>
      </c>
      <c r="V55" s="118" t="s">
        <v>46</v>
      </c>
    </row>
    <row r="57" spans="1:25" x14ac:dyDescent="0.25">
      <c r="D57" s="121"/>
      <c r="K57" s="121"/>
      <c r="M57" s="122"/>
      <c r="N57" s="122"/>
      <c r="O57" s="122"/>
      <c r="R57" s="123"/>
      <c r="T57" s="122"/>
      <c r="U57" s="122"/>
      <c r="V57" s="122"/>
    </row>
    <row r="58" spans="1:25" ht="31.5" x14ac:dyDescent="0.25">
      <c r="C58" s="7" t="s">
        <v>55</v>
      </c>
      <c r="D58" s="8" t="s">
        <v>5</v>
      </c>
      <c r="E58" s="8" t="s">
        <v>6</v>
      </c>
      <c r="F58" s="9" t="s">
        <v>7</v>
      </c>
      <c r="G58" s="9" t="s">
        <v>8</v>
      </c>
      <c r="H58" s="9" t="s">
        <v>9</v>
      </c>
      <c r="J58" s="7" t="s">
        <v>56</v>
      </c>
      <c r="K58" s="8" t="s">
        <v>5</v>
      </c>
      <c r="L58" s="8" t="s">
        <v>6</v>
      </c>
      <c r="M58" s="9" t="s">
        <v>7</v>
      </c>
      <c r="N58" s="9" t="s">
        <v>8</v>
      </c>
      <c r="O58" s="9" t="s">
        <v>9</v>
      </c>
      <c r="Q58" s="7" t="s">
        <v>57</v>
      </c>
      <c r="R58" s="8" t="s">
        <v>5</v>
      </c>
      <c r="S58" s="8" t="s">
        <v>6</v>
      </c>
      <c r="T58" s="9" t="s">
        <v>7</v>
      </c>
      <c r="U58" s="9" t="s">
        <v>8</v>
      </c>
      <c r="V58" s="9" t="s">
        <v>9</v>
      </c>
      <c r="X58" s="8" t="s">
        <v>12</v>
      </c>
      <c r="Y58" s="8" t="s">
        <v>13</v>
      </c>
    </row>
    <row r="59" spans="1:25" ht="15.75" customHeight="1" x14ac:dyDescent="0.25">
      <c r="A59" s="145" t="s">
        <v>15</v>
      </c>
      <c r="B59" s="16"/>
      <c r="C59" s="146" t="s">
        <v>19</v>
      </c>
      <c r="D59" s="18">
        <v>0.2</v>
      </c>
      <c r="E59" s="19">
        <v>45</v>
      </c>
      <c r="F59" s="20" t="s">
        <v>20</v>
      </c>
      <c r="G59" s="21">
        <v>0.2</v>
      </c>
      <c r="H59" s="20">
        <f>$D$8*G59</f>
        <v>60</v>
      </c>
      <c r="J59" s="147" t="s">
        <v>21</v>
      </c>
      <c r="K59" s="18">
        <v>0.15</v>
      </c>
      <c r="L59" s="23">
        <v>35</v>
      </c>
      <c r="M59" s="24" t="s">
        <v>20</v>
      </c>
      <c r="N59" s="25">
        <v>0.15</v>
      </c>
      <c r="O59" s="26">
        <f>$D$8*N59</f>
        <v>45</v>
      </c>
      <c r="Q59" s="147" t="s">
        <v>22</v>
      </c>
      <c r="R59" s="18">
        <v>0.25</v>
      </c>
      <c r="S59" s="27">
        <v>55</v>
      </c>
      <c r="T59" s="28" t="s">
        <v>20</v>
      </c>
      <c r="U59" s="21">
        <v>0.25</v>
      </c>
      <c r="V59" s="29">
        <f>$D$8*U59</f>
        <v>75</v>
      </c>
      <c r="X59" s="30">
        <v>0.05</v>
      </c>
      <c r="Y59" s="31">
        <v>0.05</v>
      </c>
    </row>
    <row r="60" spans="1:25" x14ac:dyDescent="0.25">
      <c r="A60" s="145"/>
      <c r="B60" s="16"/>
      <c r="C60" s="146"/>
      <c r="D60" s="34"/>
      <c r="E60" s="35"/>
      <c r="F60" s="36"/>
      <c r="G60" s="37"/>
      <c r="H60" s="36"/>
      <c r="J60" s="147"/>
      <c r="K60" s="34"/>
      <c r="L60" s="35"/>
      <c r="M60" s="38"/>
      <c r="N60" s="39"/>
      <c r="O60" s="40"/>
      <c r="Q60" s="147"/>
      <c r="R60" s="34"/>
      <c r="S60" s="35"/>
      <c r="T60" s="38"/>
      <c r="U60" s="37"/>
      <c r="V60" s="41"/>
      <c r="X60" s="42">
        <v>0.05</v>
      </c>
      <c r="Y60" s="43">
        <v>0.1</v>
      </c>
    </row>
    <row r="61" spans="1:25" x14ac:dyDescent="0.25">
      <c r="A61" s="145"/>
      <c r="B61" s="16"/>
      <c r="C61" s="146"/>
      <c r="D61" s="34"/>
      <c r="E61" s="35"/>
      <c r="F61" s="36"/>
      <c r="G61" s="37"/>
      <c r="H61" s="36"/>
      <c r="J61" s="147"/>
      <c r="K61" s="45"/>
      <c r="L61" s="46"/>
      <c r="M61" s="47"/>
      <c r="N61" s="48"/>
      <c r="O61" s="40"/>
      <c r="Q61" s="147"/>
      <c r="R61" s="34"/>
      <c r="S61" s="35"/>
      <c r="T61" s="38"/>
      <c r="U61" s="37"/>
      <c r="V61" s="41"/>
      <c r="X61" s="42">
        <v>0.05</v>
      </c>
      <c r="Y61" s="43">
        <v>0.15</v>
      </c>
    </row>
    <row r="62" spans="1:25" x14ac:dyDescent="0.25">
      <c r="A62" s="145"/>
      <c r="B62" s="16"/>
      <c r="C62" s="146"/>
      <c r="D62" s="45"/>
      <c r="E62" s="46"/>
      <c r="F62" s="49"/>
      <c r="G62" s="50"/>
      <c r="H62" s="36"/>
      <c r="J62" s="147"/>
      <c r="K62" s="18">
        <v>0.25</v>
      </c>
      <c r="L62" s="51">
        <v>55</v>
      </c>
      <c r="M62" s="52" t="s">
        <v>29</v>
      </c>
      <c r="N62" s="53">
        <v>0.4</v>
      </c>
      <c r="O62" s="54">
        <f>$D$8*N62</f>
        <v>120</v>
      </c>
      <c r="Q62" s="147"/>
      <c r="R62" s="34"/>
      <c r="S62" s="35"/>
      <c r="T62" s="38"/>
      <c r="U62" s="37"/>
      <c r="V62" s="41"/>
      <c r="X62" s="42">
        <v>0.05</v>
      </c>
      <c r="Y62" s="43">
        <v>0.2</v>
      </c>
    </row>
    <row r="63" spans="1:25" x14ac:dyDescent="0.25">
      <c r="A63" s="145"/>
      <c r="B63" s="16"/>
      <c r="C63" s="146"/>
      <c r="D63" s="18">
        <v>0.2</v>
      </c>
      <c r="E63" s="35">
        <v>45</v>
      </c>
      <c r="F63" s="55" t="s">
        <v>31</v>
      </c>
      <c r="G63" s="56">
        <v>0.4</v>
      </c>
      <c r="H63" s="57">
        <f>$D$8*G63</f>
        <v>120</v>
      </c>
      <c r="J63" s="147"/>
      <c r="K63" s="34"/>
      <c r="L63" s="35"/>
      <c r="M63" s="58"/>
      <c r="N63" s="53"/>
      <c r="O63" s="59"/>
      <c r="Q63" s="147"/>
      <c r="R63" s="45"/>
      <c r="S63" s="46"/>
      <c r="T63" s="47"/>
      <c r="U63" s="50"/>
      <c r="V63" s="60"/>
      <c r="X63" s="42">
        <v>0.05</v>
      </c>
      <c r="Y63" s="43">
        <v>0.25</v>
      </c>
    </row>
    <row r="64" spans="1:25" x14ac:dyDescent="0.25">
      <c r="A64" s="145"/>
      <c r="B64" s="16"/>
      <c r="C64" s="146"/>
      <c r="D64" s="34"/>
      <c r="E64" s="35"/>
      <c r="F64" s="61"/>
      <c r="G64" s="62"/>
      <c r="H64" s="61"/>
      <c r="J64" s="147"/>
      <c r="K64" s="34"/>
      <c r="L64" s="35"/>
      <c r="M64" s="58"/>
      <c r="N64" s="53"/>
      <c r="O64" s="59"/>
      <c r="Q64" s="147"/>
      <c r="R64" s="18">
        <v>0.15</v>
      </c>
      <c r="S64" s="63">
        <v>35</v>
      </c>
      <c r="T64" s="52" t="s">
        <v>34</v>
      </c>
      <c r="U64" s="62">
        <v>0.4</v>
      </c>
      <c r="V64" s="64">
        <f>$D$8*U64</f>
        <v>120</v>
      </c>
      <c r="X64" s="42">
        <v>0.05</v>
      </c>
      <c r="Y64" s="43">
        <v>0.3</v>
      </c>
    </row>
    <row r="65" spans="1:25" x14ac:dyDescent="0.25">
      <c r="A65" s="145"/>
      <c r="B65" s="16"/>
      <c r="C65" s="146"/>
      <c r="D65" s="34"/>
      <c r="E65" s="35"/>
      <c r="F65" s="61"/>
      <c r="G65" s="62"/>
      <c r="H65" s="61"/>
      <c r="J65" s="147"/>
      <c r="K65" s="34"/>
      <c r="L65" s="35"/>
      <c r="M65" s="58"/>
      <c r="N65" s="53"/>
      <c r="O65" s="59"/>
      <c r="Q65" s="147"/>
      <c r="R65" s="34"/>
      <c r="S65" s="35"/>
      <c r="T65" s="58"/>
      <c r="U65" s="62"/>
      <c r="V65" s="65"/>
      <c r="X65" s="42">
        <v>0.05</v>
      </c>
      <c r="Y65" s="43">
        <v>0.35</v>
      </c>
    </row>
    <row r="66" spans="1:25" ht="16.5" thickBot="1" x14ac:dyDescent="0.3">
      <c r="A66" s="66"/>
      <c r="B66" s="16"/>
      <c r="C66" s="148"/>
      <c r="D66" s="68"/>
      <c r="E66" s="69"/>
      <c r="F66" s="70"/>
      <c r="G66" s="71"/>
      <c r="H66" s="70"/>
      <c r="J66" s="149"/>
      <c r="K66" s="68"/>
      <c r="L66" s="69"/>
      <c r="M66" s="73"/>
      <c r="N66" s="74"/>
      <c r="O66" s="75"/>
      <c r="Q66" s="149"/>
      <c r="R66" s="68"/>
      <c r="S66" s="69"/>
      <c r="T66" s="73"/>
      <c r="U66" s="71"/>
      <c r="V66" s="76"/>
      <c r="X66" s="77">
        <v>0.05</v>
      </c>
      <c r="Y66" s="78">
        <v>0.4</v>
      </c>
    </row>
    <row r="67" spans="1:25" x14ac:dyDescent="0.25">
      <c r="A67" s="15" t="s">
        <v>16</v>
      </c>
      <c r="B67" s="16"/>
      <c r="C67" s="150" t="s">
        <v>35</v>
      </c>
      <c r="D67" s="34">
        <v>0.6</v>
      </c>
      <c r="E67" s="151" t="s">
        <v>58</v>
      </c>
      <c r="F67" s="109" t="s">
        <v>36</v>
      </c>
      <c r="G67" s="152">
        <v>1</v>
      </c>
      <c r="H67" s="153">
        <f>$D$8*G67</f>
        <v>300</v>
      </c>
      <c r="J67" s="150" t="s">
        <v>35</v>
      </c>
      <c r="K67" s="34">
        <v>0.6</v>
      </c>
      <c r="L67" s="151" t="s">
        <v>58</v>
      </c>
      <c r="M67" s="109" t="s">
        <v>36</v>
      </c>
      <c r="N67" s="152">
        <v>1</v>
      </c>
      <c r="O67" s="153">
        <f>$D$8*N67</f>
        <v>300</v>
      </c>
      <c r="Q67" s="150" t="s">
        <v>35</v>
      </c>
      <c r="R67" s="34">
        <v>0.6</v>
      </c>
      <c r="S67" s="151" t="s">
        <v>58</v>
      </c>
      <c r="T67" s="109" t="s">
        <v>36</v>
      </c>
      <c r="U67" s="152">
        <v>1</v>
      </c>
      <c r="V67" s="153">
        <f>$D$8*U67</f>
        <v>300</v>
      </c>
      <c r="X67" s="42">
        <v>0.05</v>
      </c>
      <c r="Y67" s="43">
        <v>0.45</v>
      </c>
    </row>
    <row r="68" spans="1:25" x14ac:dyDescent="0.25">
      <c r="A68" s="15"/>
      <c r="B68" s="16"/>
      <c r="C68" s="146"/>
      <c r="D68" s="34"/>
      <c r="E68" s="34"/>
      <c r="F68" s="109"/>
      <c r="G68" s="138"/>
      <c r="H68" s="154"/>
      <c r="J68" s="146"/>
      <c r="K68" s="34"/>
      <c r="L68" s="34"/>
      <c r="M68" s="109"/>
      <c r="N68" s="138"/>
      <c r="O68" s="154"/>
      <c r="Q68" s="146"/>
      <c r="R68" s="34"/>
      <c r="S68" s="34"/>
      <c r="T68" s="109"/>
      <c r="U68" s="138"/>
      <c r="V68" s="154"/>
      <c r="X68" s="42">
        <v>0.05</v>
      </c>
      <c r="Y68" s="43">
        <v>0.5</v>
      </c>
    </row>
    <row r="69" spans="1:25" x14ac:dyDescent="0.25">
      <c r="A69" s="15"/>
      <c r="B69" s="16"/>
      <c r="C69" s="146"/>
      <c r="D69" s="34"/>
      <c r="E69" s="34"/>
      <c r="F69" s="109"/>
      <c r="G69" s="138"/>
      <c r="H69" s="154"/>
      <c r="J69" s="146"/>
      <c r="K69" s="34"/>
      <c r="L69" s="34"/>
      <c r="M69" s="109"/>
      <c r="N69" s="138"/>
      <c r="O69" s="154"/>
      <c r="Q69" s="146"/>
      <c r="R69" s="34"/>
      <c r="S69" s="34"/>
      <c r="T69" s="109"/>
      <c r="U69" s="138"/>
      <c r="V69" s="154"/>
      <c r="X69" s="42">
        <v>0.05</v>
      </c>
      <c r="Y69" s="43">
        <v>0.55000000000000004</v>
      </c>
    </row>
    <row r="70" spans="1:25" x14ac:dyDescent="0.25">
      <c r="A70" s="15"/>
      <c r="B70" s="16"/>
      <c r="C70" s="146"/>
      <c r="D70" s="34"/>
      <c r="E70" s="34"/>
      <c r="F70" s="109"/>
      <c r="G70" s="138"/>
      <c r="H70" s="154"/>
      <c r="J70" s="146"/>
      <c r="K70" s="34"/>
      <c r="L70" s="34"/>
      <c r="M70" s="109"/>
      <c r="N70" s="138"/>
      <c r="O70" s="154"/>
      <c r="Q70" s="146"/>
      <c r="R70" s="34"/>
      <c r="S70" s="34"/>
      <c r="T70" s="109"/>
      <c r="U70" s="138"/>
      <c r="V70" s="154"/>
      <c r="X70" s="42">
        <v>0.05</v>
      </c>
      <c r="Y70" s="43">
        <v>0.6</v>
      </c>
    </row>
    <row r="71" spans="1:25" x14ac:dyDescent="0.25">
      <c r="A71" s="15"/>
      <c r="B71" s="16"/>
      <c r="C71" s="146"/>
      <c r="D71" s="34"/>
      <c r="E71" s="155"/>
      <c r="F71" s="109"/>
      <c r="G71" s="156"/>
      <c r="H71" s="154"/>
      <c r="J71" s="146"/>
      <c r="K71" s="34"/>
      <c r="L71" s="155"/>
      <c r="M71" s="109"/>
      <c r="N71" s="156"/>
      <c r="O71" s="154"/>
      <c r="Q71" s="146"/>
      <c r="R71" s="34"/>
      <c r="S71" s="155"/>
      <c r="T71" s="109"/>
      <c r="U71" s="156"/>
      <c r="V71" s="154"/>
      <c r="X71" s="42">
        <v>0.05</v>
      </c>
      <c r="Y71" s="43">
        <v>0.65</v>
      </c>
    </row>
    <row r="72" spans="1:25" x14ac:dyDescent="0.25">
      <c r="A72" s="15"/>
      <c r="B72" s="16"/>
      <c r="C72" s="146"/>
      <c r="D72" s="34"/>
      <c r="E72" s="34"/>
      <c r="F72" s="109"/>
      <c r="G72" s="138"/>
      <c r="H72" s="154"/>
      <c r="J72" s="146"/>
      <c r="K72" s="34"/>
      <c r="L72" s="34"/>
      <c r="M72" s="109"/>
      <c r="N72" s="138"/>
      <c r="O72" s="154"/>
      <c r="Q72" s="146"/>
      <c r="R72" s="34"/>
      <c r="S72" s="34"/>
      <c r="T72" s="109"/>
      <c r="U72" s="138"/>
      <c r="V72" s="154"/>
      <c r="X72" s="42">
        <v>0.05</v>
      </c>
      <c r="Y72" s="43">
        <v>0.7</v>
      </c>
    </row>
    <row r="73" spans="1:25" x14ac:dyDescent="0.25">
      <c r="A73" s="15"/>
      <c r="B73" s="16"/>
      <c r="C73" s="146"/>
      <c r="D73" s="34"/>
      <c r="E73" s="34"/>
      <c r="F73" s="109"/>
      <c r="G73" s="138"/>
      <c r="H73" s="154"/>
      <c r="J73" s="146"/>
      <c r="K73" s="34"/>
      <c r="L73" s="34"/>
      <c r="M73" s="109"/>
      <c r="N73" s="138"/>
      <c r="O73" s="154"/>
      <c r="Q73" s="146"/>
      <c r="R73" s="34"/>
      <c r="S73" s="34"/>
      <c r="T73" s="109"/>
      <c r="U73" s="138"/>
      <c r="V73" s="154"/>
      <c r="X73" s="42">
        <v>0.05</v>
      </c>
      <c r="Y73" s="43">
        <v>0.75</v>
      </c>
    </row>
    <row r="74" spans="1:25" x14ac:dyDescent="0.25">
      <c r="A74" s="15"/>
      <c r="B74" s="16"/>
      <c r="C74" s="146"/>
      <c r="D74" s="34"/>
      <c r="E74" s="34"/>
      <c r="F74" s="109"/>
      <c r="G74" s="138"/>
      <c r="H74" s="154"/>
      <c r="J74" s="146"/>
      <c r="K74" s="34"/>
      <c r="L74" s="34"/>
      <c r="M74" s="109"/>
      <c r="N74" s="138"/>
      <c r="O74" s="154"/>
      <c r="Q74" s="146"/>
      <c r="R74" s="34"/>
      <c r="S74" s="34"/>
      <c r="T74" s="109"/>
      <c r="U74" s="138"/>
      <c r="V74" s="154"/>
      <c r="X74" s="42">
        <v>0.05</v>
      </c>
      <c r="Y74" s="43">
        <v>0.8</v>
      </c>
    </row>
    <row r="75" spans="1:25" x14ac:dyDescent="0.25">
      <c r="A75" s="15"/>
      <c r="B75" s="16"/>
      <c r="C75" s="146"/>
      <c r="D75" s="34"/>
      <c r="E75" s="155"/>
      <c r="F75" s="109"/>
      <c r="G75" s="156"/>
      <c r="H75" s="154"/>
      <c r="J75" s="146"/>
      <c r="K75" s="34"/>
      <c r="L75" s="155"/>
      <c r="M75" s="109"/>
      <c r="N75" s="156"/>
      <c r="O75" s="154"/>
      <c r="Q75" s="146"/>
      <c r="R75" s="34"/>
      <c r="S75" s="155"/>
      <c r="T75" s="109"/>
      <c r="U75" s="156"/>
      <c r="V75" s="154"/>
      <c r="X75" s="42">
        <v>0.05</v>
      </c>
      <c r="Y75" s="43">
        <v>0.85</v>
      </c>
    </row>
    <row r="76" spans="1:25" x14ac:dyDescent="0.25">
      <c r="A76" s="15"/>
      <c r="B76" s="16"/>
      <c r="C76" s="146"/>
      <c r="D76" s="34"/>
      <c r="E76" s="34"/>
      <c r="F76" s="109"/>
      <c r="G76" s="138"/>
      <c r="H76" s="154"/>
      <c r="J76" s="146"/>
      <c r="K76" s="34"/>
      <c r="L76" s="34"/>
      <c r="M76" s="109"/>
      <c r="N76" s="138"/>
      <c r="O76" s="154"/>
      <c r="Q76" s="146"/>
      <c r="R76" s="34"/>
      <c r="S76" s="34"/>
      <c r="T76" s="109"/>
      <c r="U76" s="138"/>
      <c r="V76" s="154"/>
      <c r="X76" s="42">
        <v>0.05</v>
      </c>
      <c r="Y76" s="43">
        <v>0.9</v>
      </c>
    </row>
    <row r="77" spans="1:25" x14ac:dyDescent="0.25">
      <c r="A77" s="15"/>
      <c r="B77" s="16"/>
      <c r="C77" s="146"/>
      <c r="D77" s="34"/>
      <c r="E77" s="34"/>
      <c r="F77" s="109"/>
      <c r="G77" s="138"/>
      <c r="H77" s="154"/>
      <c r="J77" s="146"/>
      <c r="K77" s="34"/>
      <c r="L77" s="34"/>
      <c r="M77" s="109"/>
      <c r="N77" s="138"/>
      <c r="O77" s="154"/>
      <c r="Q77" s="146"/>
      <c r="R77" s="34"/>
      <c r="S77" s="34"/>
      <c r="T77" s="109"/>
      <c r="U77" s="138"/>
      <c r="V77" s="154"/>
      <c r="X77" s="42">
        <v>0.05</v>
      </c>
      <c r="Y77" s="43">
        <v>0.95</v>
      </c>
    </row>
    <row r="78" spans="1:25" x14ac:dyDescent="0.25">
      <c r="A78" s="15"/>
      <c r="B78" s="16"/>
      <c r="C78" s="146"/>
      <c r="D78" s="45"/>
      <c r="E78" s="45"/>
      <c r="F78" s="113"/>
      <c r="G78" s="142"/>
      <c r="H78" s="157"/>
      <c r="J78" s="146"/>
      <c r="K78" s="45"/>
      <c r="L78" s="45"/>
      <c r="M78" s="113"/>
      <c r="N78" s="142"/>
      <c r="O78" s="157"/>
      <c r="Q78" s="146"/>
      <c r="R78" s="45"/>
      <c r="S78" s="45"/>
      <c r="T78" s="113"/>
      <c r="U78" s="142"/>
      <c r="V78" s="157"/>
      <c r="X78" s="115">
        <v>0.05</v>
      </c>
      <c r="Y78" s="116">
        <v>1</v>
      </c>
    </row>
    <row r="79" spans="1:25" x14ac:dyDescent="0.25">
      <c r="F79" t="s">
        <v>45</v>
      </c>
      <c r="H79" s="118" t="s">
        <v>46</v>
      </c>
      <c r="K79" s="44"/>
      <c r="M79" t="s">
        <v>45</v>
      </c>
      <c r="O79" s="118" t="s">
        <v>46</v>
      </c>
      <c r="R79" s="118"/>
      <c r="T79" t="s">
        <v>45</v>
      </c>
      <c r="V79" s="118" t="s">
        <v>46</v>
      </c>
    </row>
  </sheetData>
  <protectedRanges>
    <protectedRange sqref="D8 G8" name="Range1"/>
  </protectedRanges>
  <mergeCells count="26">
    <mergeCell ref="A59:A66"/>
    <mergeCell ref="C59:C66"/>
    <mergeCell ref="J59:J66"/>
    <mergeCell ref="Q59:Q66"/>
    <mergeCell ref="A67:A78"/>
    <mergeCell ref="C67:C78"/>
    <mergeCell ref="J67:J78"/>
    <mergeCell ref="Q67:Q78"/>
    <mergeCell ref="A35:A42"/>
    <mergeCell ref="C35:C42"/>
    <mergeCell ref="J35:J42"/>
    <mergeCell ref="Q35:Q42"/>
    <mergeCell ref="A43:A54"/>
    <mergeCell ref="C43:C54"/>
    <mergeCell ref="J43:J54"/>
    <mergeCell ref="Q43:Q54"/>
    <mergeCell ref="AE10:AF10"/>
    <mergeCell ref="A11:A18"/>
    <mergeCell ref="C11:C18"/>
    <mergeCell ref="J11:J18"/>
    <mergeCell ref="Q11:Q18"/>
    <mergeCell ref="A19:A30"/>
    <mergeCell ref="C19:C30"/>
    <mergeCell ref="J19:J30"/>
    <mergeCell ref="Q19:Q30"/>
    <mergeCell ref="AA23:AF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9-oppskrifter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2025-06-27T15:55:23Z</dcterms:created>
  <dcterms:modified xsi:type="dcterms:W3CDTF">2025-06-27T16:02:39Z</dcterms:modified>
</cp:coreProperties>
</file>