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noop\Downloads\"/>
    </mc:Choice>
  </mc:AlternateContent>
  <xr:revisionPtr revIDLastSave="0" documentId="8_{37F6E679-D345-47CB-922C-590821200908}" xr6:coauthVersionLast="45" xr6:coauthVersionMax="45" xr10:uidLastSave="{00000000-0000-0000-0000-000000000000}"/>
  <bookViews>
    <workbookView xWindow="0" yWindow="0" windowWidth="25800" windowHeight="21000" xr2:uid="{00000000-000D-0000-FFFF-FFFF00000000}"/>
  </bookViews>
  <sheets>
    <sheet name="Results" sheetId="6" r:id="rId1"/>
    <sheet name="Time Spy" sheetId="4" r:id="rId2"/>
    <sheet name="AC Valhalla" sheetId="5" r:id="rId3"/>
    <sheet name="HZD" sheetId="2" r:id="rId4"/>
    <sheet name="RDR2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5" l="1"/>
  <c r="H21" i="5"/>
  <c r="G14" i="5"/>
  <c r="H14" i="5"/>
  <c r="F21" i="2" l="1"/>
  <c r="F14" i="2"/>
  <c r="G7" i="5"/>
  <c r="G22" i="5" s="1"/>
  <c r="F21" i="5"/>
  <c r="F14" i="5"/>
  <c r="E21" i="5"/>
  <c r="D21" i="5"/>
  <c r="C21" i="5"/>
  <c r="E14" i="5"/>
  <c r="D14" i="5"/>
  <c r="C14" i="5"/>
  <c r="H7" i="5"/>
  <c r="H22" i="5" s="1"/>
  <c r="F7" i="5"/>
  <c r="E7" i="5"/>
  <c r="D7" i="5"/>
  <c r="C7" i="5"/>
  <c r="F7" i="2"/>
  <c r="I21" i="4"/>
  <c r="H21" i="4"/>
  <c r="G21" i="4"/>
  <c r="E21" i="4"/>
  <c r="D21" i="4"/>
  <c r="C21" i="4"/>
  <c r="I14" i="4"/>
  <c r="H14" i="4"/>
  <c r="G14" i="4"/>
  <c r="E14" i="4"/>
  <c r="D14" i="4"/>
  <c r="C14" i="4"/>
  <c r="I7" i="4"/>
  <c r="H7" i="4"/>
  <c r="G7" i="4"/>
  <c r="E7" i="4"/>
  <c r="D7" i="4"/>
  <c r="C7" i="4"/>
  <c r="G21" i="2"/>
  <c r="E21" i="2"/>
  <c r="D21" i="2"/>
  <c r="C21" i="2"/>
  <c r="G14" i="2"/>
  <c r="E14" i="2"/>
  <c r="D14" i="2"/>
  <c r="C14" i="2"/>
  <c r="G7" i="2"/>
  <c r="E7" i="2"/>
  <c r="D7" i="2"/>
  <c r="C7" i="2"/>
  <c r="F7" i="1"/>
  <c r="F14" i="1"/>
  <c r="F15" i="1" s="1"/>
  <c r="F21" i="1"/>
  <c r="F22" i="1" s="1"/>
  <c r="E7" i="1"/>
  <c r="D7" i="1"/>
  <c r="C7" i="1"/>
  <c r="E21" i="1"/>
  <c r="E22" i="1" s="1"/>
  <c r="D21" i="1"/>
  <c r="D22" i="1" s="1"/>
  <c r="C21" i="1"/>
  <c r="C22" i="1" s="1"/>
  <c r="D14" i="1"/>
  <c r="D15" i="1" s="1"/>
  <c r="E14" i="1"/>
  <c r="C14" i="1"/>
  <c r="C15" i="1" s="1"/>
  <c r="E15" i="4" l="1"/>
  <c r="F22" i="5"/>
  <c r="G15" i="5"/>
  <c r="G15" i="4"/>
  <c r="C15" i="4"/>
  <c r="H15" i="4"/>
  <c r="D15" i="4"/>
  <c r="I15" i="4"/>
  <c r="E15" i="1"/>
  <c r="C15" i="2"/>
  <c r="D15" i="2"/>
  <c r="D22" i="2"/>
  <c r="F15" i="2"/>
  <c r="C22" i="2"/>
  <c r="E15" i="2"/>
  <c r="E22" i="2"/>
  <c r="F22" i="2"/>
  <c r="G15" i="2"/>
  <c r="G22" i="2"/>
  <c r="C15" i="5"/>
  <c r="D22" i="5"/>
  <c r="H15" i="5"/>
  <c r="C22" i="5"/>
  <c r="D15" i="5"/>
  <c r="E22" i="5"/>
  <c r="E15" i="5"/>
  <c r="F15" i="5"/>
</calcChain>
</file>

<file path=xl/sharedStrings.xml><?xml version="1.0" encoding="utf-8"?>
<sst xmlns="http://schemas.openxmlformats.org/spreadsheetml/2006/main" count="152" uniqueCount="36">
  <si>
    <t>Case</t>
  </si>
  <si>
    <t>CPU</t>
  </si>
  <si>
    <t>GPU</t>
  </si>
  <si>
    <t>RAM</t>
  </si>
  <si>
    <t>MB</t>
  </si>
  <si>
    <t>#1</t>
  </si>
  <si>
    <t>#2</t>
  </si>
  <si>
    <t>#3</t>
  </si>
  <si>
    <t>Average</t>
  </si>
  <si>
    <t>GTX 1080 Ti</t>
  </si>
  <si>
    <t>RTX 3080</t>
  </si>
  <si>
    <t>RTX 3080 WC</t>
  </si>
  <si>
    <t>MAX</t>
  </si>
  <si>
    <t>MIN</t>
  </si>
  <si>
    <t>AVG</t>
  </si>
  <si>
    <t>MEM</t>
  </si>
  <si>
    <t>RUN</t>
  </si>
  <si>
    <t>SYSTEM</t>
  </si>
  <si>
    <t>SCORE</t>
  </si>
  <si>
    <t>16 GB Corsair Vengeance 3200 MHz</t>
  </si>
  <si>
    <t>EVGA GTX 1080 Ti / Palit RTX 3080</t>
  </si>
  <si>
    <t>Lowest 0.1%</t>
  </si>
  <si>
    <t>Lowest 1%</t>
  </si>
  <si>
    <t xml:space="preserve"> </t>
  </si>
  <si>
    <t>3DMark Score</t>
  </si>
  <si>
    <t>Graphics Score</t>
  </si>
  <si>
    <t>CPU Score</t>
  </si>
  <si>
    <t>Corsair 680x w/ 360+240+120 RAD</t>
  </si>
  <si>
    <t>Asus Z490G MICRO-ATX</t>
  </si>
  <si>
    <t>Fans (IN)</t>
  </si>
  <si>
    <t>Fans (OUT)</t>
  </si>
  <si>
    <t>1x NF-A12x25 rear, 1x NF-A12x25 top</t>
  </si>
  <si>
    <t>3x Corsair LL-120 RGB, 1x NF-A12x25 btm</t>
  </si>
  <si>
    <t>Intel i9 10900k w/ Swiftech Apogee XT</t>
  </si>
  <si>
    <t>AVG Clock Frequency (Hz)</t>
  </si>
  <si>
    <t>CORE TEMP (°C)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</si>
</sst>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rgb="FF58B000"/>
      <name val="Calibri Light"/>
      <family val="2"/>
      <scheme val="major"/>
    </font>
    <font>
      <sz val="11"/>
      <color rgb="FFFF0000"/>
      <name val="Calibri Light"/>
      <family val="2"/>
      <scheme val="major"/>
    </font>
    <font>
      <sz val="11"/>
      <color theme="0" tint="-0.499984740745262"/>
      <name val="Calibri Light"/>
      <family val="2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1" fontId="1" fillId="0" borderId="0" xfId="0" applyNumberFormat="1" applyFont="1" applyAlignment="1">
      <alignment horizontal="right"/>
    </xf>
    <xf numFmtId="0" fontId="1" fillId="0" borderId="0" xfId="0" applyFont="1" applyAlignment="1"/>
    <xf numFmtId="0" fontId="2" fillId="0" borderId="0" xfId="0" applyFont="1" applyAlignment="1">
      <alignment horizontal="left"/>
    </xf>
    <xf numFmtId="0" fontId="2" fillId="0" borderId="1" xfId="0" applyFont="1" applyBorder="1"/>
    <xf numFmtId="0" fontId="1" fillId="0" borderId="1" xfId="0" applyFont="1" applyBorder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1" fillId="0" borderId="0" xfId="0" applyFont="1" applyBorder="1"/>
    <xf numFmtId="0" fontId="1" fillId="0" borderId="0" xfId="0" applyFont="1" applyBorder="1" applyAlignment="1"/>
    <xf numFmtId="1" fontId="1" fillId="0" borderId="0" xfId="0" applyNumberFormat="1" applyFont="1"/>
    <xf numFmtId="10" fontId="3" fillId="0" borderId="0" xfId="0" applyNumberFormat="1" applyFont="1"/>
    <xf numFmtId="10" fontId="4" fillId="0" borderId="0" xfId="0" applyNumberFormat="1" applyFont="1"/>
    <xf numFmtId="10" fontId="5" fillId="0" borderId="0" xfId="0" applyNumberFormat="1" applyFont="1"/>
    <xf numFmtId="10" fontId="3" fillId="0" borderId="0" xfId="0" applyNumberFormat="1" applyFont="1" applyAlignment="1">
      <alignment horizontal="center"/>
    </xf>
    <xf numFmtId="10" fontId="1" fillId="0" borderId="0" xfId="0" applyNumberFormat="1" applyFont="1"/>
    <xf numFmtId="2" fontId="1" fillId="0" borderId="0" xfId="0" applyNumberFormat="1" applyFont="1"/>
    <xf numFmtId="10" fontId="4" fillId="0" borderId="0" xfId="0" applyNumberFormat="1" applyFont="1" applyAlignment="1">
      <alignment horizontal="center"/>
    </xf>
    <xf numFmtId="0" fontId="0" fillId="0" borderId="1" xfId="0" applyBorder="1"/>
    <xf numFmtId="2" fontId="1" fillId="0" borderId="0" xfId="0" applyNumberFormat="1" applyFont="1" applyAlignment="1">
      <alignment horizontal="right"/>
    </xf>
    <xf numFmtId="2" fontId="1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8B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Time spy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'Time Spy'!$B$2</c:f>
              <c:strCache>
                <c:ptCount val="1"/>
                <c:pt idx="0">
                  <c:v>GTX 1080 Ti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'Time Spy'!$C$3:$E$3</c:f>
              <c:strCache>
                <c:ptCount val="3"/>
                <c:pt idx="0">
                  <c:v>3DMark Score</c:v>
                </c:pt>
                <c:pt idx="1">
                  <c:v>Graphics Score</c:v>
                </c:pt>
                <c:pt idx="2">
                  <c:v>CPU Score</c:v>
                </c:pt>
              </c:strCache>
            </c:strRef>
          </c:cat>
          <c:val>
            <c:numRef>
              <c:f>'Time Spy'!$C$7:$E$7</c:f>
              <c:numCache>
                <c:formatCode>0</c:formatCode>
                <c:ptCount val="3"/>
                <c:pt idx="0">
                  <c:v>9976.6666666666661</c:v>
                </c:pt>
                <c:pt idx="1">
                  <c:v>9583.3333333333339</c:v>
                </c:pt>
                <c:pt idx="2">
                  <c:v>13002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0-420D-AA5B-3D3746537FAA}"/>
            </c:ext>
          </c:extLst>
        </c:ser>
        <c:ser>
          <c:idx val="2"/>
          <c:order val="1"/>
          <c:tx>
            <c:strRef>
              <c:f>'Time Spy'!$B$9</c:f>
              <c:strCache>
                <c:ptCount val="1"/>
                <c:pt idx="0">
                  <c:v>RTX 3080</c:v>
                </c:pt>
              </c:strCache>
            </c:strRef>
          </c:tx>
          <c:spPr>
            <a:solidFill>
              <a:srgbClr val="58B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'Time Spy'!$C$3:$E$3</c:f>
              <c:strCache>
                <c:ptCount val="3"/>
                <c:pt idx="0">
                  <c:v>3DMark Score</c:v>
                </c:pt>
                <c:pt idx="1">
                  <c:v>Graphics Score</c:v>
                </c:pt>
                <c:pt idx="2">
                  <c:v>CPU Score</c:v>
                </c:pt>
              </c:strCache>
            </c:strRef>
          </c:cat>
          <c:val>
            <c:numRef>
              <c:f>'Time Spy'!$C$14:$E$14</c:f>
              <c:numCache>
                <c:formatCode>0</c:formatCode>
                <c:ptCount val="3"/>
                <c:pt idx="0">
                  <c:v>15832.666666666666</c:v>
                </c:pt>
                <c:pt idx="1">
                  <c:v>16426.666666666668</c:v>
                </c:pt>
                <c:pt idx="2">
                  <c:v>13143.333333333334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F0-420D-AA5B-3D3746537FAA}"/>
            </c:ext>
          </c:extLst>
        </c:ser>
        <c:ser>
          <c:idx val="4"/>
          <c:order val="2"/>
          <c:tx>
            <c:strRef>
              <c:f>'Time Spy'!$B$16</c:f>
              <c:strCache>
                <c:ptCount val="1"/>
                <c:pt idx="0">
                  <c:v>RTX 3080 WC</c:v>
                </c:pt>
              </c:strCache>
            </c:strRef>
          </c:tx>
          <c:spPr>
            <a:solidFill>
              <a:srgbClr val="4472C4">
                <a:lumMod val="60000"/>
                <a:lumOff val="40000"/>
              </a:srgbClr>
            </a:solidFill>
            <a:ln>
              <a:solidFill>
                <a:schemeClr val="bg2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'Time Spy'!$C$3:$E$3</c:f>
              <c:strCache>
                <c:ptCount val="3"/>
                <c:pt idx="0">
                  <c:v>3DMark Score</c:v>
                </c:pt>
                <c:pt idx="1">
                  <c:v>Graphics Score</c:v>
                </c:pt>
                <c:pt idx="2">
                  <c:v>CPU Score</c:v>
                </c:pt>
              </c:strCache>
            </c:strRef>
          </c:cat>
          <c:val>
            <c:numRef>
              <c:f>'Time Spy'!$C$21:$E$21</c:f>
              <c:numCache>
                <c:formatCode>0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F0-420D-AA5B-3D3746537FA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392880824"/>
        <c:axId val="392881152"/>
      </c:barChart>
      <c:catAx>
        <c:axId val="392880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881152"/>
        <c:crosses val="autoZero"/>
        <c:auto val="1"/>
        <c:lblAlgn val="ctr"/>
        <c:lblOffset val="100"/>
        <c:noMultiLvlLbl val="0"/>
      </c:catAx>
      <c:valAx>
        <c:axId val="392881152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392880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Assassin's</a:t>
            </a:r>
            <a:r>
              <a:rPr lang="en-US" baseline="0"/>
              <a:t> creed valhalla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'AC Valhalla'!$B$2</c:f>
              <c:strCache>
                <c:ptCount val="1"/>
                <c:pt idx="0">
                  <c:v>GTX 1080 Ti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('AC Valhalla'!$F$3,'AC Valhalla'!$D$3:$E$3)</c:f>
              <c:strCache>
                <c:ptCount val="3"/>
                <c:pt idx="0">
                  <c:v>Lowest 0.1%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('AC Valhalla'!$F$7,'AC Valhalla'!$D$7:$E$7)</c:f>
              <c:numCache>
                <c:formatCode>0</c:formatCode>
                <c:ptCount val="3"/>
                <c:pt idx="0">
                  <c:v>30.333333333333332</c:v>
                </c:pt>
                <c:pt idx="1">
                  <c:v>47.333333333333336</c:v>
                </c:pt>
                <c:pt idx="2">
                  <c:v>96.333333333333329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B7-4049-8DF7-BDDB3A3318D7}"/>
            </c:ext>
          </c:extLst>
        </c:ser>
        <c:ser>
          <c:idx val="1"/>
          <c:order val="1"/>
          <c:tx>
            <c:strRef>
              <c:f>'AC Valhalla'!$B$9</c:f>
              <c:strCache>
                <c:ptCount val="1"/>
                <c:pt idx="0">
                  <c:v>RTX 3080</c:v>
                </c:pt>
              </c:strCache>
            </c:strRef>
          </c:tx>
          <c:spPr>
            <a:solidFill>
              <a:srgbClr val="58B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('AC Valhalla'!$F$3,'AC Valhalla'!$D$3:$E$3)</c:f>
              <c:strCache>
                <c:ptCount val="3"/>
                <c:pt idx="0">
                  <c:v>Lowest 0.1%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('AC Valhalla'!$F$14,'AC Valhalla'!$D$14:$E$14)</c:f>
              <c:numCache>
                <c:formatCode>0</c:formatCode>
                <c:ptCount val="3"/>
                <c:pt idx="0">
                  <c:v>35</c:v>
                </c:pt>
                <c:pt idx="1">
                  <c:v>63</c:v>
                </c:pt>
                <c:pt idx="2">
                  <c:v>133.66666666666666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B7-4049-8DF7-BDDB3A3318D7}"/>
            </c:ext>
          </c:extLst>
        </c:ser>
        <c:ser>
          <c:idx val="2"/>
          <c:order val="2"/>
          <c:tx>
            <c:strRef>
              <c:f>'AC Valhalla'!$B$16</c:f>
              <c:strCache>
                <c:ptCount val="1"/>
                <c:pt idx="0">
                  <c:v>RTX 3080 WC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('AC Valhalla'!$F$3,'AC Valhalla'!$D$3:$E$3)</c:f>
              <c:strCache>
                <c:ptCount val="3"/>
                <c:pt idx="0">
                  <c:v>Lowest 0.1%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('AC Valhalla'!$F$21,'AC Valhalla'!$D$21:$E$21)</c:f>
              <c:numCache>
                <c:formatCode>0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B7-4049-8DF7-BDDB3A3318D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392880824"/>
        <c:axId val="392881152"/>
      </c:barChart>
      <c:catAx>
        <c:axId val="392880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881152"/>
        <c:crosses val="autoZero"/>
        <c:auto val="1"/>
        <c:lblAlgn val="ctr"/>
        <c:lblOffset val="100"/>
        <c:noMultiLvlLbl val="0"/>
      </c:catAx>
      <c:valAx>
        <c:axId val="392881152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FPS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crossAx val="392880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HORIZon</a:t>
            </a:r>
            <a:r>
              <a:rPr lang="en-US" baseline="0"/>
              <a:t> zero dawn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HZD!$B$2</c:f>
              <c:strCache>
                <c:ptCount val="1"/>
                <c:pt idx="0">
                  <c:v>GTX 1080 Ti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HZD!$C$17:$E$17</c:f>
              <c:strCache>
                <c:ptCount val="3"/>
                <c:pt idx="0">
                  <c:v>MIN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HZD!$C$7:$E$7</c:f>
              <c:numCache>
                <c:formatCode>0</c:formatCode>
                <c:ptCount val="3"/>
                <c:pt idx="0">
                  <c:v>18.333333333333332</c:v>
                </c:pt>
                <c:pt idx="1">
                  <c:v>56.666666666666664</c:v>
                </c:pt>
                <c:pt idx="2">
                  <c:v>122.66666666666667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CF-4ADE-ACC5-EA3D67321AA7}"/>
            </c:ext>
          </c:extLst>
        </c:ser>
        <c:ser>
          <c:idx val="1"/>
          <c:order val="1"/>
          <c:tx>
            <c:strRef>
              <c:f>HZD!$B$9</c:f>
              <c:strCache>
                <c:ptCount val="1"/>
                <c:pt idx="0">
                  <c:v>RTX 3080</c:v>
                </c:pt>
              </c:strCache>
            </c:strRef>
          </c:tx>
          <c:spPr>
            <a:solidFill>
              <a:srgbClr val="58B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HZD!$C$17:$E$17</c:f>
              <c:strCache>
                <c:ptCount val="3"/>
                <c:pt idx="0">
                  <c:v>MIN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HZD!$C$14:$E$14</c:f>
              <c:numCache>
                <c:formatCode>0</c:formatCode>
                <c:ptCount val="3"/>
                <c:pt idx="0">
                  <c:v>16.666666666666668</c:v>
                </c:pt>
                <c:pt idx="1">
                  <c:v>89</c:v>
                </c:pt>
                <c:pt idx="2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CF-4ADE-ACC5-EA3D67321AA7}"/>
            </c:ext>
          </c:extLst>
        </c:ser>
        <c:ser>
          <c:idx val="2"/>
          <c:order val="2"/>
          <c:tx>
            <c:strRef>
              <c:f>HZD!$B$16</c:f>
              <c:strCache>
                <c:ptCount val="1"/>
                <c:pt idx="0">
                  <c:v>RTX 3080 WC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HZD!$C$17:$E$17</c:f>
              <c:strCache>
                <c:ptCount val="3"/>
                <c:pt idx="0">
                  <c:v>MIN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HZD!$C$21:$E$21</c:f>
              <c:numCache>
                <c:formatCode>0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CF-4ADE-ACC5-EA3D67321A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392880824"/>
        <c:axId val="392881152"/>
      </c:barChart>
      <c:catAx>
        <c:axId val="392880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881152"/>
        <c:crosses val="autoZero"/>
        <c:auto val="1"/>
        <c:lblAlgn val="ctr"/>
        <c:lblOffset val="100"/>
        <c:noMultiLvlLbl val="0"/>
      </c:catAx>
      <c:valAx>
        <c:axId val="392881152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FPS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crossAx val="392880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HORIZon zero dawn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HZD!$B$2</c:f>
              <c:strCache>
                <c:ptCount val="1"/>
                <c:pt idx="0">
                  <c:v>GTX 1080 Ti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>
                          <a:lumMod val="50000"/>
                          <a:lumOff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6F1-438E-B44E-79BC8000EA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HZD!$F$7</c:f>
              <c:numCache>
                <c:formatCode>0</c:formatCode>
                <c:ptCount val="1"/>
                <c:pt idx="0">
                  <c:v>10280.666666666666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F1-438E-B44E-79BC8000EA58}"/>
            </c:ext>
          </c:extLst>
        </c:ser>
        <c:ser>
          <c:idx val="1"/>
          <c:order val="1"/>
          <c:tx>
            <c:strRef>
              <c:f>HZD!$B$9</c:f>
              <c:strCache>
                <c:ptCount val="1"/>
                <c:pt idx="0">
                  <c:v>RTX 3080</c:v>
                </c:pt>
              </c:strCache>
            </c:strRef>
          </c:tx>
          <c:spPr>
            <a:solidFill>
              <a:srgbClr val="58B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HZD!$F$14</c:f>
              <c:numCache>
                <c:formatCode>0</c:formatCode>
                <c:ptCount val="1"/>
                <c:pt idx="0">
                  <c:v>16102.333333333334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F1-438E-B44E-79BC8000EA58}"/>
            </c:ext>
          </c:extLst>
        </c:ser>
        <c:ser>
          <c:idx val="2"/>
          <c:order val="2"/>
          <c:tx>
            <c:strRef>
              <c:f>HZD!$B$16</c:f>
              <c:strCache>
                <c:ptCount val="1"/>
                <c:pt idx="0">
                  <c:v>RTX 3080 WC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HZD!$F$21</c:f>
              <c:numCache>
                <c:formatCode>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F1-438E-B44E-79BC8000EA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392880824"/>
        <c:axId val="392881152"/>
      </c:barChart>
      <c:catAx>
        <c:axId val="39288082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392881152"/>
        <c:crosses val="autoZero"/>
        <c:auto val="1"/>
        <c:lblAlgn val="ctr"/>
        <c:lblOffset val="100"/>
        <c:noMultiLvlLbl val="0"/>
      </c:catAx>
      <c:valAx>
        <c:axId val="392881152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crossAx val="392880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Red Dead redemption</a:t>
            </a:r>
            <a:r>
              <a:rPr lang="nb-NO" baseline="0"/>
              <a:t> </a:t>
            </a:r>
            <a:r>
              <a:rPr lang="nb-NO"/>
              <a:t>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'RDR2'!$B$2</c:f>
              <c:strCache>
                <c:ptCount val="1"/>
                <c:pt idx="0">
                  <c:v>GTX 1080 Ti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'RDR2'!$C$17:$E$17</c:f>
              <c:strCache>
                <c:ptCount val="3"/>
                <c:pt idx="0">
                  <c:v>MIN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'RDR2'!$C$7:$E$7</c:f>
              <c:numCache>
                <c:formatCode>0</c:formatCode>
                <c:ptCount val="3"/>
                <c:pt idx="0">
                  <c:v>13.9171</c:v>
                </c:pt>
                <c:pt idx="1">
                  <c:v>18.7072</c:v>
                </c:pt>
                <c:pt idx="2">
                  <c:v>23.516000000000002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31-427F-B86D-67190250CA47}"/>
            </c:ext>
          </c:extLst>
        </c:ser>
        <c:ser>
          <c:idx val="1"/>
          <c:order val="1"/>
          <c:tx>
            <c:strRef>
              <c:f>'RDR2'!$B$9</c:f>
              <c:strCache>
                <c:ptCount val="1"/>
                <c:pt idx="0">
                  <c:v>RTX 3080</c:v>
                </c:pt>
              </c:strCache>
            </c:strRef>
          </c:tx>
          <c:spPr>
            <a:solidFill>
              <a:srgbClr val="58B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'RDR2'!$C$17:$E$17</c:f>
              <c:strCache>
                <c:ptCount val="3"/>
                <c:pt idx="0">
                  <c:v>MIN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'RDR2'!$C$14:$E$14</c:f>
              <c:numCache>
                <c:formatCode>0</c:formatCode>
                <c:ptCount val="3"/>
                <c:pt idx="0">
                  <c:v>20.777666666666665</c:v>
                </c:pt>
                <c:pt idx="1">
                  <c:v>31.889833333333332</c:v>
                </c:pt>
                <c:pt idx="2">
                  <c:v>55.018933333333337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31-427F-B86D-67190250CA47}"/>
            </c:ext>
          </c:extLst>
        </c:ser>
        <c:ser>
          <c:idx val="2"/>
          <c:order val="2"/>
          <c:tx>
            <c:strRef>
              <c:f>'RDR2'!$B$16</c:f>
              <c:strCache>
                <c:ptCount val="1"/>
                <c:pt idx="0">
                  <c:v>RTX 3080 WC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'RDR2'!$C$17:$E$17</c:f>
              <c:strCache>
                <c:ptCount val="3"/>
                <c:pt idx="0">
                  <c:v>MIN</c:v>
                </c:pt>
                <c:pt idx="1">
                  <c:v>AVG</c:v>
                </c:pt>
                <c:pt idx="2">
                  <c:v>MAX</c:v>
                </c:pt>
              </c:strCache>
            </c:strRef>
          </c:cat>
          <c:val>
            <c:numRef>
              <c:f>'RDR2'!$C$21:$E$21</c:f>
              <c:numCache>
                <c:formatCode>0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31-427F-B86D-67190250CA4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392880824"/>
        <c:axId val="392881152"/>
      </c:barChart>
      <c:catAx>
        <c:axId val="392880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881152"/>
        <c:crosses val="autoZero"/>
        <c:auto val="1"/>
        <c:lblAlgn val="ctr"/>
        <c:lblOffset val="100"/>
        <c:noMultiLvlLbl val="0"/>
      </c:catAx>
      <c:valAx>
        <c:axId val="392881152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FPS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crossAx val="392880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31750</xdr:colOff>
      <xdr:row>1</xdr:row>
      <xdr:rowOff>63499</xdr:rowOff>
    </xdr:from>
    <xdr:to>
      <xdr:col>12</xdr:col>
      <xdr:colOff>583750</xdr:colOff>
      <xdr:row>12</xdr:row>
      <xdr:rowOff>127999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623486-91E5-4C43-B144-0462B45EB4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44449</xdr:colOff>
      <xdr:row>1</xdr:row>
      <xdr:rowOff>57149</xdr:rowOff>
    </xdr:from>
    <xdr:to>
      <xdr:col>18</xdr:col>
      <xdr:colOff>596449</xdr:colOff>
      <xdr:row>12</xdr:row>
      <xdr:rowOff>121649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2390022-E735-4B43-AA05-94F6A2063E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158749</xdr:colOff>
      <xdr:row>13</xdr:row>
      <xdr:rowOff>25399</xdr:rowOff>
    </xdr:from>
    <xdr:to>
      <xdr:col>6</xdr:col>
      <xdr:colOff>510724</xdr:colOff>
      <xdr:row>24</xdr:row>
      <xdr:rowOff>89899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81A5ED5-0422-49FA-9C87-99AE343CE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19049</xdr:colOff>
      <xdr:row>13</xdr:row>
      <xdr:rowOff>31749</xdr:rowOff>
    </xdr:from>
    <xdr:to>
      <xdr:col>12</xdr:col>
      <xdr:colOff>571049</xdr:colOff>
      <xdr:row>24</xdr:row>
      <xdr:rowOff>96249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FFDD861-6A15-4A13-BA76-0F91570B13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25399</xdr:colOff>
      <xdr:row>13</xdr:row>
      <xdr:rowOff>44449</xdr:rowOff>
    </xdr:from>
    <xdr:to>
      <xdr:col>18</xdr:col>
      <xdr:colOff>577399</xdr:colOff>
      <xdr:row>24</xdr:row>
      <xdr:rowOff>108949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95DE755-78A8-4E9B-8A14-CE15D08095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10"/>
  <sheetViews>
    <sheetView tabSelected="1" workbookViewId="0">
      <selection activeCell="L39" sqref="L39"/>
    </sheetView>
  </sheetViews>
  <sheetFormatPr defaultRowHeight="15" x14ac:dyDescent="0.25"/>
  <cols>
    <col min="2" max="2" width="12.140625" bestFit="1" customWidth="1"/>
  </cols>
  <sheetData>
    <row r="3" spans="2:6" x14ac:dyDescent="0.25">
      <c r="B3" s="11" t="s">
        <v>17</v>
      </c>
      <c r="C3" s="12"/>
      <c r="D3" s="27"/>
      <c r="E3" s="27"/>
      <c r="F3" s="27"/>
    </row>
    <row r="4" spans="2:6" x14ac:dyDescent="0.25">
      <c r="B4" s="10" t="s">
        <v>0</v>
      </c>
      <c r="C4" s="1" t="s">
        <v>27</v>
      </c>
    </row>
    <row r="5" spans="2:6" x14ac:dyDescent="0.25">
      <c r="B5" s="2" t="s">
        <v>29</v>
      </c>
      <c r="C5" s="1" t="s">
        <v>32</v>
      </c>
    </row>
    <row r="6" spans="2:6" x14ac:dyDescent="0.25">
      <c r="B6" s="2" t="s">
        <v>30</v>
      </c>
      <c r="C6" s="1" t="s">
        <v>31</v>
      </c>
    </row>
    <row r="7" spans="2:6" x14ac:dyDescent="0.25">
      <c r="B7" s="10" t="s">
        <v>4</v>
      </c>
      <c r="C7" s="1" t="s">
        <v>28</v>
      </c>
    </row>
    <row r="8" spans="2:6" x14ac:dyDescent="0.25">
      <c r="B8" s="10" t="s">
        <v>1</v>
      </c>
      <c r="C8" s="1" t="s">
        <v>33</v>
      </c>
    </row>
    <row r="9" spans="2:6" x14ac:dyDescent="0.25">
      <c r="B9" s="10" t="s">
        <v>2</v>
      </c>
      <c r="C9" s="1" t="s">
        <v>20</v>
      </c>
    </row>
    <row r="10" spans="2:6" x14ac:dyDescent="0.25">
      <c r="B10" s="10" t="s">
        <v>3</v>
      </c>
      <c r="C10" s="1" t="s">
        <v>19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N48"/>
  <sheetViews>
    <sheetView zoomScaleNormal="100" workbookViewId="0">
      <selection activeCell="E29" sqref="E29"/>
    </sheetView>
  </sheetViews>
  <sheetFormatPr defaultColWidth="8.7109375" defaultRowHeight="15" x14ac:dyDescent="0.25"/>
  <cols>
    <col min="1" max="1" width="8.7109375" style="1"/>
    <col min="2" max="2" width="14.7109375" style="1" bestFit="1" customWidth="1"/>
    <col min="3" max="3" width="15.28515625" style="1" bestFit="1" customWidth="1"/>
    <col min="4" max="4" width="16" style="1" bestFit="1" customWidth="1"/>
    <col min="5" max="5" width="11.42578125" style="1" bestFit="1" customWidth="1"/>
    <col min="6" max="6" width="13" style="1" bestFit="1" customWidth="1"/>
    <col min="7" max="7" width="23.140625" style="1" bestFit="1" customWidth="1"/>
    <col min="8" max="8" width="8.85546875" style="1" bestFit="1" customWidth="1"/>
    <col min="9" max="9" width="17" style="1" bestFit="1" customWidth="1"/>
    <col min="10" max="10" width="5.5703125" style="1" bestFit="1" customWidth="1"/>
    <col min="11" max="12" width="11.140625" style="1" customWidth="1"/>
    <col min="13" max="13" width="15.28515625" style="1" bestFit="1" customWidth="1"/>
    <col min="14" max="14" width="5.5703125" style="1" bestFit="1" customWidth="1"/>
    <col min="15" max="16384" width="8.7109375" style="1"/>
  </cols>
  <sheetData>
    <row r="2" spans="2:9" x14ac:dyDescent="0.25">
      <c r="B2" s="2" t="s">
        <v>9</v>
      </c>
      <c r="G2" s="9" t="s">
        <v>34</v>
      </c>
      <c r="H2" s="9"/>
    </row>
    <row r="3" spans="2:9" x14ac:dyDescent="0.25">
      <c r="B3" s="3" t="s">
        <v>16</v>
      </c>
      <c r="C3" s="3" t="s">
        <v>24</v>
      </c>
      <c r="D3" s="3" t="s">
        <v>25</v>
      </c>
      <c r="E3" s="3" t="s">
        <v>26</v>
      </c>
      <c r="G3" s="3" t="s">
        <v>2</v>
      </c>
      <c r="H3" s="3" t="s">
        <v>15</v>
      </c>
      <c r="I3" s="3" t="s">
        <v>35</v>
      </c>
    </row>
    <row r="4" spans="2:9" x14ac:dyDescent="0.25">
      <c r="B4" s="4" t="s">
        <v>5</v>
      </c>
      <c r="C4" s="5">
        <v>9974</v>
      </c>
      <c r="D4" s="5">
        <v>9575</v>
      </c>
      <c r="E4" s="5">
        <v>13059</v>
      </c>
      <c r="G4" s="5">
        <v>1846</v>
      </c>
      <c r="H4" s="5">
        <v>1377</v>
      </c>
      <c r="I4" s="5">
        <v>80</v>
      </c>
    </row>
    <row r="5" spans="2:9" x14ac:dyDescent="0.25">
      <c r="B5" s="4" t="s">
        <v>6</v>
      </c>
      <c r="C5" s="5">
        <v>9952</v>
      </c>
      <c r="D5" s="5">
        <v>9568</v>
      </c>
      <c r="E5" s="5">
        <v>12885</v>
      </c>
      <c r="G5" s="5">
        <v>1841</v>
      </c>
      <c r="H5" s="5">
        <v>1357</v>
      </c>
      <c r="I5" s="5">
        <v>80</v>
      </c>
    </row>
    <row r="6" spans="2:9" x14ac:dyDescent="0.25">
      <c r="B6" s="6" t="s">
        <v>7</v>
      </c>
      <c r="C6" s="7">
        <v>10004</v>
      </c>
      <c r="D6" s="7">
        <v>9607</v>
      </c>
      <c r="E6" s="7">
        <v>13062</v>
      </c>
      <c r="G6" s="7">
        <v>1851</v>
      </c>
      <c r="H6" s="7">
        <v>1377</v>
      </c>
      <c r="I6" s="7">
        <v>77</v>
      </c>
    </row>
    <row r="7" spans="2:9" x14ac:dyDescent="0.25">
      <c r="B7" s="4" t="s">
        <v>8</v>
      </c>
      <c r="C7" s="8">
        <f>AVERAGE(C4:C6)</f>
        <v>9976.6666666666661</v>
      </c>
      <c r="D7" s="8">
        <f>AVERAGE(D4:D6)</f>
        <v>9583.3333333333339</v>
      </c>
      <c r="E7" s="8">
        <f>AVERAGE(E4:E6)</f>
        <v>13002</v>
      </c>
      <c r="G7" s="19">
        <f>AVERAGE(G4:G6)</f>
        <v>1846</v>
      </c>
      <c r="H7" s="19">
        <f t="shared" ref="H7:I7" si="0">AVERAGE(H4:H6)</f>
        <v>1370.3333333333333</v>
      </c>
      <c r="I7" s="19">
        <f t="shared" si="0"/>
        <v>79</v>
      </c>
    </row>
    <row r="8" spans="2:9" x14ac:dyDescent="0.25">
      <c r="C8" s="22">
        <v>1</v>
      </c>
      <c r="D8" s="22">
        <v>1</v>
      </c>
      <c r="E8" s="22">
        <v>1</v>
      </c>
      <c r="F8" s="22"/>
      <c r="G8" s="22">
        <v>1</v>
      </c>
      <c r="H8" s="22">
        <v>1</v>
      </c>
      <c r="I8" s="22">
        <v>1</v>
      </c>
    </row>
    <row r="9" spans="2:9" x14ac:dyDescent="0.25">
      <c r="B9" s="2" t="s">
        <v>10</v>
      </c>
      <c r="G9" s="9"/>
      <c r="H9" s="9"/>
    </row>
    <row r="10" spans="2:9" x14ac:dyDescent="0.25">
      <c r="B10" s="3" t="s">
        <v>16</v>
      </c>
      <c r="C10" s="3" t="s">
        <v>24</v>
      </c>
      <c r="D10" s="3" t="s">
        <v>25</v>
      </c>
      <c r="E10" s="3" t="s">
        <v>26</v>
      </c>
      <c r="G10" s="3" t="s">
        <v>2</v>
      </c>
      <c r="H10" s="3" t="s">
        <v>15</v>
      </c>
      <c r="I10" s="3" t="s">
        <v>35</v>
      </c>
    </row>
    <row r="11" spans="2:9" x14ac:dyDescent="0.25">
      <c r="B11" s="4" t="s">
        <v>5</v>
      </c>
      <c r="C11" s="5">
        <v>15776</v>
      </c>
      <c r="D11" s="5">
        <v>16352</v>
      </c>
      <c r="E11" s="5">
        <v>13154</v>
      </c>
      <c r="G11" s="5">
        <v>1726</v>
      </c>
      <c r="H11" s="5">
        <v>1169</v>
      </c>
      <c r="I11" s="5">
        <v>68</v>
      </c>
    </row>
    <row r="12" spans="2:9" x14ac:dyDescent="0.25">
      <c r="B12" s="4" t="s">
        <v>6</v>
      </c>
      <c r="C12" s="5">
        <v>15848</v>
      </c>
      <c r="D12" s="5">
        <v>16451</v>
      </c>
      <c r="E12" s="5">
        <v>13126</v>
      </c>
      <c r="G12" s="5">
        <v>1751</v>
      </c>
      <c r="H12" s="5">
        <v>1188</v>
      </c>
      <c r="I12" s="5">
        <v>69</v>
      </c>
    </row>
    <row r="13" spans="2:9" x14ac:dyDescent="0.25">
      <c r="B13" s="6" t="s">
        <v>7</v>
      </c>
      <c r="C13" s="7">
        <v>15874</v>
      </c>
      <c r="D13" s="7">
        <v>16477</v>
      </c>
      <c r="E13" s="7">
        <v>13150</v>
      </c>
      <c r="G13" s="7">
        <v>1731</v>
      </c>
      <c r="H13" s="7">
        <v>1188</v>
      </c>
      <c r="I13" s="7">
        <v>69</v>
      </c>
    </row>
    <row r="14" spans="2:9" x14ac:dyDescent="0.25">
      <c r="B14" s="4" t="s">
        <v>8</v>
      </c>
      <c r="C14" s="8">
        <f>AVERAGE(C11:C13)</f>
        <v>15832.666666666666</v>
      </c>
      <c r="D14" s="8">
        <f>AVERAGE(D11:D13)</f>
        <v>16426.666666666668</v>
      </c>
      <c r="E14" s="8">
        <f>AVERAGE(E11:E13)</f>
        <v>13143.333333333334</v>
      </c>
      <c r="G14" s="19">
        <f>AVERAGE(G11:G13)</f>
        <v>1736</v>
      </c>
      <c r="H14" s="19">
        <f t="shared" ref="H14:I14" si="1">AVERAGE(H11:H13)</f>
        <v>1181.6666666666667</v>
      </c>
      <c r="I14" s="19">
        <f t="shared" si="1"/>
        <v>68.666666666666671</v>
      </c>
    </row>
    <row r="15" spans="2:9" x14ac:dyDescent="0.25">
      <c r="B15" s="4"/>
      <c r="C15" s="20">
        <f>(C14/C7)</f>
        <v>1.5869695957233545</v>
      </c>
      <c r="D15" s="20">
        <f>(D14/D7)</f>
        <v>1.7140869565217391</v>
      </c>
      <c r="E15" s="20">
        <f>(E14/E7)</f>
        <v>1.0108701225452494</v>
      </c>
      <c r="G15" s="21">
        <f>G14/G7</f>
        <v>0.94041170097508131</v>
      </c>
      <c r="H15" s="21">
        <f t="shared" ref="H15:I15" si="2">H14/H7</f>
        <v>0.86232060325954762</v>
      </c>
      <c r="I15" s="20">
        <f t="shared" si="2"/>
        <v>0.86919831223628696</v>
      </c>
    </row>
    <row r="16" spans="2:9" x14ac:dyDescent="0.25">
      <c r="B16" s="2" t="s">
        <v>11</v>
      </c>
      <c r="C16" s="2"/>
      <c r="D16" s="2"/>
      <c r="E16" s="2"/>
      <c r="G16" s="9"/>
      <c r="H16" s="9"/>
    </row>
    <row r="17" spans="2:14" x14ac:dyDescent="0.25">
      <c r="B17" s="3" t="s">
        <v>16</v>
      </c>
      <c r="C17" s="3" t="s">
        <v>24</v>
      </c>
      <c r="D17" s="3" t="s">
        <v>25</v>
      </c>
      <c r="E17" s="3" t="s">
        <v>26</v>
      </c>
      <c r="G17" s="3" t="s">
        <v>2</v>
      </c>
      <c r="H17" s="3" t="s">
        <v>15</v>
      </c>
      <c r="I17" s="3" t="s">
        <v>35</v>
      </c>
    </row>
    <row r="18" spans="2:14" x14ac:dyDescent="0.25">
      <c r="B18" s="4" t="s">
        <v>5</v>
      </c>
      <c r="C18" s="5">
        <v>1</v>
      </c>
      <c r="D18" s="5">
        <v>1</v>
      </c>
      <c r="E18" s="5">
        <v>1</v>
      </c>
      <c r="G18" s="5">
        <v>1</v>
      </c>
      <c r="H18" s="5">
        <v>1</v>
      </c>
      <c r="I18" s="5">
        <v>1</v>
      </c>
    </row>
    <row r="19" spans="2:14" x14ac:dyDescent="0.25">
      <c r="B19" s="4" t="s">
        <v>6</v>
      </c>
      <c r="C19" s="5">
        <v>1</v>
      </c>
      <c r="D19" s="5">
        <v>1</v>
      </c>
      <c r="E19" s="5">
        <v>1</v>
      </c>
      <c r="G19" s="5">
        <v>1</v>
      </c>
      <c r="H19" s="5">
        <v>1</v>
      </c>
      <c r="I19" s="5">
        <v>1</v>
      </c>
    </row>
    <row r="20" spans="2:14" x14ac:dyDescent="0.25">
      <c r="B20" s="6" t="s">
        <v>7</v>
      </c>
      <c r="C20" s="7">
        <v>1</v>
      </c>
      <c r="D20" s="7">
        <v>1</v>
      </c>
      <c r="E20" s="7">
        <v>1</v>
      </c>
      <c r="G20" s="7">
        <v>1</v>
      </c>
      <c r="H20" s="7">
        <v>1</v>
      </c>
      <c r="I20" s="7">
        <v>1</v>
      </c>
    </row>
    <row r="21" spans="2:14" x14ac:dyDescent="0.25">
      <c r="B21" s="4" t="s">
        <v>8</v>
      </c>
      <c r="C21" s="8">
        <f>AVERAGE(C18:C20)</f>
        <v>1</v>
      </c>
      <c r="D21" s="8">
        <f>AVERAGE(D18:D20)</f>
        <v>1</v>
      </c>
      <c r="E21" s="8">
        <f>AVERAGE(E18:E20)</f>
        <v>1</v>
      </c>
      <c r="G21" s="19">
        <f>AVERAGE(G18:G20)</f>
        <v>1</v>
      </c>
      <c r="H21" s="19">
        <f t="shared" ref="H21:I21" si="3">AVERAGE(H18:H20)</f>
        <v>1</v>
      </c>
      <c r="I21" s="19">
        <f t="shared" si="3"/>
        <v>1</v>
      </c>
    </row>
    <row r="24" spans="2:14" x14ac:dyDescent="0.25">
      <c r="F24" s="18"/>
      <c r="G24" s="18"/>
      <c r="H24" s="18"/>
      <c r="I24" s="18"/>
      <c r="J24" s="18"/>
      <c r="K24" s="18"/>
      <c r="L24" s="18"/>
      <c r="M24" s="18"/>
      <c r="N24" s="18"/>
    </row>
    <row r="25" spans="2:14" x14ac:dyDescent="0.25">
      <c r="F25" s="18"/>
      <c r="G25" s="18"/>
      <c r="H25" s="18"/>
      <c r="I25" s="18"/>
      <c r="J25" s="18"/>
      <c r="K25" s="18"/>
      <c r="L25" s="18"/>
      <c r="M25" s="18"/>
      <c r="N25" s="18"/>
    </row>
    <row r="26" spans="2:14" x14ac:dyDescent="0.25">
      <c r="F26" s="18"/>
      <c r="G26" s="18"/>
      <c r="H26" s="18"/>
      <c r="I26" s="18"/>
      <c r="J26" s="18"/>
      <c r="K26" s="18"/>
      <c r="L26" s="18"/>
      <c r="M26" s="18"/>
      <c r="N26" s="18"/>
    </row>
    <row r="27" spans="2:14" x14ac:dyDescent="0.25">
      <c r="F27" s="18"/>
      <c r="G27" s="18"/>
      <c r="H27" s="18"/>
      <c r="I27" s="18"/>
      <c r="J27" s="18"/>
      <c r="K27" s="18"/>
      <c r="L27" s="18"/>
      <c r="M27" s="18"/>
      <c r="N27" s="18"/>
    </row>
    <row r="28" spans="2:14" x14ac:dyDescent="0.25">
      <c r="F28" s="18"/>
      <c r="G28" s="18"/>
      <c r="H28" s="18"/>
      <c r="I28" s="18"/>
      <c r="J28" s="18"/>
      <c r="K28" s="18"/>
      <c r="L28" s="18"/>
      <c r="M28" s="18"/>
      <c r="N28" s="18"/>
    </row>
    <row r="29" spans="2:14" x14ac:dyDescent="0.25">
      <c r="F29" s="18"/>
      <c r="G29" s="18"/>
      <c r="H29" s="18"/>
      <c r="I29" s="18"/>
      <c r="J29" s="18"/>
      <c r="K29" s="18"/>
      <c r="L29" s="18"/>
      <c r="M29" s="18"/>
      <c r="N29" s="18"/>
    </row>
    <row r="30" spans="2:14" x14ac:dyDescent="0.25">
      <c r="F30" s="18"/>
      <c r="G30" s="18"/>
      <c r="H30" s="18"/>
      <c r="I30" s="18"/>
      <c r="J30" s="18"/>
      <c r="K30" s="18"/>
      <c r="L30" s="18"/>
      <c r="M30" s="18"/>
      <c r="N30" s="18"/>
    </row>
    <row r="31" spans="2:14" x14ac:dyDescent="0.25">
      <c r="F31" s="18"/>
      <c r="G31" s="18"/>
      <c r="H31" s="18"/>
      <c r="I31" s="18"/>
      <c r="J31" s="18"/>
      <c r="K31" s="18"/>
      <c r="L31" s="18"/>
      <c r="M31" s="18"/>
      <c r="N31" s="18"/>
    </row>
    <row r="32" spans="2:14" x14ac:dyDescent="0.25">
      <c r="F32" s="18"/>
      <c r="G32" s="18"/>
      <c r="H32" s="18"/>
      <c r="I32" s="18"/>
      <c r="J32" s="18"/>
      <c r="K32" s="18"/>
      <c r="L32" s="18"/>
      <c r="M32" s="18"/>
      <c r="N32" s="18"/>
    </row>
    <row r="33" spans="6:14" x14ac:dyDescent="0.25">
      <c r="F33" s="18"/>
      <c r="G33" s="18"/>
      <c r="H33" s="18"/>
      <c r="I33" s="18"/>
      <c r="J33" s="18"/>
      <c r="K33" s="18"/>
      <c r="L33" s="18"/>
      <c r="M33" s="18"/>
      <c r="N33" s="18"/>
    </row>
    <row r="34" spans="6:14" x14ac:dyDescent="0.25">
      <c r="F34" s="18"/>
      <c r="G34" s="18"/>
      <c r="H34" s="18"/>
      <c r="I34" s="18"/>
      <c r="J34" s="18"/>
      <c r="K34" s="18"/>
      <c r="L34" s="18"/>
      <c r="M34" s="18"/>
      <c r="N34" s="18"/>
    </row>
    <row r="35" spans="6:14" x14ac:dyDescent="0.25">
      <c r="F35" s="18"/>
      <c r="G35" s="18"/>
      <c r="H35" s="18"/>
      <c r="I35" s="18"/>
      <c r="J35" s="18"/>
      <c r="K35" s="18"/>
      <c r="L35" s="18"/>
      <c r="M35" s="18"/>
      <c r="N35" s="18"/>
    </row>
    <row r="36" spans="6:14" x14ac:dyDescent="0.25">
      <c r="F36" s="18"/>
      <c r="G36" s="18"/>
      <c r="H36" s="18"/>
      <c r="I36" s="18"/>
      <c r="J36" s="18"/>
      <c r="K36" s="18"/>
      <c r="L36" s="18"/>
      <c r="M36" s="18"/>
      <c r="N36" s="18"/>
    </row>
    <row r="37" spans="6:14" x14ac:dyDescent="0.25">
      <c r="F37" s="18"/>
      <c r="G37" s="18"/>
      <c r="H37" s="18"/>
      <c r="I37" s="18"/>
      <c r="J37" s="18"/>
      <c r="K37" s="18"/>
      <c r="L37" s="18"/>
      <c r="M37" s="18"/>
      <c r="N37" s="18"/>
    </row>
    <row r="38" spans="6:14" x14ac:dyDescent="0.25">
      <c r="F38" s="18"/>
      <c r="G38" s="18"/>
      <c r="H38" s="18"/>
      <c r="I38" s="18"/>
      <c r="J38" s="18"/>
      <c r="K38" s="18"/>
      <c r="L38" s="18"/>
      <c r="M38" s="18"/>
      <c r="N38" s="18"/>
    </row>
    <row r="39" spans="6:14" x14ac:dyDescent="0.25">
      <c r="F39" s="18"/>
      <c r="G39" s="18"/>
      <c r="H39" s="18"/>
      <c r="I39" s="18"/>
      <c r="J39" s="18"/>
      <c r="K39" s="18"/>
      <c r="L39" s="18"/>
      <c r="M39" s="18"/>
      <c r="N39" s="18"/>
    </row>
    <row r="40" spans="6:14" x14ac:dyDescent="0.25">
      <c r="F40" s="18"/>
      <c r="G40" s="18"/>
      <c r="H40" s="18"/>
      <c r="I40" s="18"/>
      <c r="J40" s="18"/>
      <c r="K40" s="18"/>
      <c r="L40" s="18"/>
      <c r="M40" s="18"/>
      <c r="N40" s="18"/>
    </row>
    <row r="41" spans="6:14" x14ac:dyDescent="0.25">
      <c r="F41" s="18"/>
      <c r="G41" s="18"/>
      <c r="H41" s="18"/>
      <c r="I41" s="18"/>
      <c r="J41" s="18"/>
      <c r="K41" s="18"/>
      <c r="L41" s="18"/>
      <c r="M41" s="18"/>
      <c r="N41" s="18"/>
    </row>
    <row r="42" spans="6:14" x14ac:dyDescent="0.25">
      <c r="F42" s="18"/>
      <c r="G42" s="18"/>
      <c r="H42" s="18"/>
      <c r="I42" s="18"/>
      <c r="J42" s="18"/>
      <c r="K42" s="18"/>
      <c r="L42" s="18"/>
      <c r="M42" s="18"/>
      <c r="N42" s="18"/>
    </row>
    <row r="43" spans="6:14" x14ac:dyDescent="0.25">
      <c r="F43" s="18"/>
      <c r="G43" s="18"/>
      <c r="H43" s="18"/>
      <c r="I43" s="18"/>
      <c r="J43" s="18"/>
      <c r="K43" s="18"/>
      <c r="L43" s="18"/>
      <c r="M43" s="18"/>
      <c r="N43" s="18"/>
    </row>
    <row r="44" spans="6:14" x14ac:dyDescent="0.25">
      <c r="F44" s="18"/>
      <c r="G44" s="18"/>
      <c r="H44" s="18"/>
      <c r="I44" s="18"/>
      <c r="J44" s="18"/>
      <c r="K44" s="18"/>
      <c r="L44" s="18"/>
      <c r="M44" s="18"/>
      <c r="N44" s="18"/>
    </row>
    <row r="45" spans="6:14" x14ac:dyDescent="0.25">
      <c r="F45" s="18"/>
      <c r="G45" s="18"/>
      <c r="H45" s="18"/>
      <c r="I45" s="18"/>
      <c r="J45" s="18"/>
      <c r="K45" s="18"/>
      <c r="L45" s="18"/>
      <c r="M45" s="18"/>
      <c r="N45" s="18"/>
    </row>
    <row r="46" spans="6:14" x14ac:dyDescent="0.25">
      <c r="F46" s="18"/>
      <c r="G46" s="18"/>
      <c r="H46" s="18"/>
      <c r="I46" s="18"/>
      <c r="J46" s="18"/>
      <c r="K46" s="18"/>
      <c r="L46" s="18"/>
      <c r="M46" s="18"/>
      <c r="N46" s="18"/>
    </row>
    <row r="47" spans="6:14" x14ac:dyDescent="0.25">
      <c r="F47" s="18"/>
      <c r="G47" s="18"/>
      <c r="H47" s="18"/>
      <c r="I47" s="18"/>
      <c r="J47" s="18"/>
      <c r="K47" s="18"/>
      <c r="L47" s="18"/>
      <c r="M47" s="18"/>
      <c r="N47" s="18"/>
    </row>
    <row r="48" spans="6:14" x14ac:dyDescent="0.25">
      <c r="F48" s="18"/>
      <c r="G48" s="18"/>
      <c r="H48" s="18"/>
      <c r="I48" s="18"/>
      <c r="J48" s="18"/>
      <c r="K48" s="18"/>
      <c r="L48" s="18"/>
      <c r="M48" s="18"/>
      <c r="N48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N23"/>
  <sheetViews>
    <sheetView workbookViewId="0">
      <selection activeCell="J45" sqref="J45"/>
    </sheetView>
  </sheetViews>
  <sheetFormatPr defaultColWidth="8.7109375" defaultRowHeight="15" x14ac:dyDescent="0.25"/>
  <cols>
    <col min="1" max="1" width="8.7109375" style="1"/>
    <col min="2" max="2" width="14.7109375" style="1" bestFit="1" customWidth="1"/>
    <col min="3" max="5" width="8.85546875" style="1" bestFit="1" customWidth="1"/>
    <col min="6" max="6" width="13.85546875" style="1" bestFit="1" customWidth="1"/>
    <col min="7" max="7" width="11.7109375" style="1" bestFit="1" customWidth="1"/>
    <col min="8" max="8" width="17" style="1" bestFit="1" customWidth="1"/>
    <col min="9" max="9" width="7.140625" style="1" bestFit="1" customWidth="1"/>
    <col min="10" max="10" width="11.85546875" style="1" bestFit="1" customWidth="1"/>
    <col min="11" max="11" width="10.28515625" style="1" bestFit="1" customWidth="1"/>
    <col min="12" max="12" width="15.42578125" style="1" bestFit="1" customWidth="1"/>
    <col min="13" max="13" width="10.85546875" style="1" customWidth="1"/>
    <col min="14" max="14" width="9.42578125" style="1" customWidth="1"/>
    <col min="15" max="16384" width="8.7109375" style="1"/>
  </cols>
  <sheetData>
    <row r="2" spans="2:14" x14ac:dyDescent="0.25">
      <c r="B2" s="2" t="s">
        <v>9</v>
      </c>
      <c r="C2" s="2"/>
      <c r="D2" s="2"/>
      <c r="E2" s="2"/>
      <c r="M2" s="13"/>
    </row>
    <row r="3" spans="2:14" x14ac:dyDescent="0.25">
      <c r="B3" s="3" t="s">
        <v>16</v>
      </c>
      <c r="C3" s="3" t="s">
        <v>13</v>
      </c>
      <c r="D3" s="3" t="s">
        <v>14</v>
      </c>
      <c r="E3" s="3" t="s">
        <v>12</v>
      </c>
      <c r="F3" s="3" t="s">
        <v>21</v>
      </c>
      <c r="G3" s="3" t="s">
        <v>22</v>
      </c>
      <c r="H3" s="3" t="s">
        <v>35</v>
      </c>
      <c r="N3" s="14"/>
    </row>
    <row r="4" spans="2:14" x14ac:dyDescent="0.25">
      <c r="B4" s="4" t="s">
        <v>5</v>
      </c>
      <c r="C4" s="5">
        <v>30</v>
      </c>
      <c r="D4" s="5">
        <v>47</v>
      </c>
      <c r="E4" s="5">
        <v>97</v>
      </c>
      <c r="F4" s="1">
        <v>30</v>
      </c>
      <c r="G4" s="1">
        <v>35</v>
      </c>
      <c r="H4" s="5">
        <v>84</v>
      </c>
      <c r="N4" s="15"/>
    </row>
    <row r="5" spans="2:14" x14ac:dyDescent="0.25">
      <c r="B5" s="4" t="s">
        <v>6</v>
      </c>
      <c r="C5" s="5">
        <v>29</v>
      </c>
      <c r="D5" s="5">
        <v>47</v>
      </c>
      <c r="E5" s="5">
        <v>96</v>
      </c>
      <c r="F5" s="1">
        <v>30</v>
      </c>
      <c r="G5" s="1">
        <v>35</v>
      </c>
      <c r="H5" s="5">
        <v>84</v>
      </c>
      <c r="N5" s="16"/>
    </row>
    <row r="6" spans="2:14" x14ac:dyDescent="0.25">
      <c r="B6" s="6" t="s">
        <v>7</v>
      </c>
      <c r="C6" s="7">
        <v>29</v>
      </c>
      <c r="D6" s="7">
        <v>48</v>
      </c>
      <c r="E6" s="7">
        <v>96</v>
      </c>
      <c r="F6" s="7">
        <v>31</v>
      </c>
      <c r="G6" s="7">
        <v>36</v>
      </c>
      <c r="H6" s="7">
        <v>84</v>
      </c>
      <c r="N6" s="16"/>
    </row>
    <row r="7" spans="2:14" x14ac:dyDescent="0.25">
      <c r="B7" s="4" t="s">
        <v>8</v>
      </c>
      <c r="C7" s="8">
        <f t="shared" ref="C7:H7" si="0">AVERAGE(C4:C6)</f>
        <v>29.333333333333332</v>
      </c>
      <c r="D7" s="8">
        <f t="shared" si="0"/>
        <v>47.333333333333336</v>
      </c>
      <c r="E7" s="8">
        <f t="shared" si="0"/>
        <v>96.333333333333329</v>
      </c>
      <c r="F7" s="8">
        <f t="shared" si="0"/>
        <v>30.333333333333332</v>
      </c>
      <c r="G7" s="8">
        <f t="shared" si="0"/>
        <v>35.333333333333336</v>
      </c>
      <c r="H7" s="1">
        <f t="shared" si="0"/>
        <v>84</v>
      </c>
      <c r="N7" s="16"/>
    </row>
    <row r="8" spans="2:14" x14ac:dyDescent="0.25">
      <c r="C8" s="22">
        <v>1</v>
      </c>
      <c r="D8" s="22">
        <v>1</v>
      </c>
      <c r="E8" s="22">
        <v>1</v>
      </c>
      <c r="F8" s="22">
        <v>1</v>
      </c>
      <c r="G8" s="22">
        <v>1</v>
      </c>
      <c r="H8" s="22">
        <v>1</v>
      </c>
      <c r="I8" s="22"/>
      <c r="J8" s="22"/>
      <c r="N8" s="17"/>
    </row>
    <row r="9" spans="2:14" x14ac:dyDescent="0.25">
      <c r="B9" s="2" t="s">
        <v>10</v>
      </c>
      <c r="C9" s="2"/>
      <c r="D9" s="2"/>
      <c r="E9" s="2"/>
      <c r="N9" s="17"/>
    </row>
    <row r="10" spans="2:14" x14ac:dyDescent="0.25">
      <c r="B10" s="3" t="s">
        <v>16</v>
      </c>
      <c r="C10" s="3" t="s">
        <v>13</v>
      </c>
      <c r="D10" s="3" t="s">
        <v>14</v>
      </c>
      <c r="E10" s="3" t="s">
        <v>12</v>
      </c>
      <c r="F10" s="3" t="s">
        <v>21</v>
      </c>
      <c r="G10" s="3" t="s">
        <v>22</v>
      </c>
      <c r="H10" s="3" t="s">
        <v>35</v>
      </c>
      <c r="N10" s="17"/>
    </row>
    <row r="11" spans="2:14" x14ac:dyDescent="0.25">
      <c r="B11" s="4" t="s">
        <v>5</v>
      </c>
      <c r="C11" s="5">
        <v>34</v>
      </c>
      <c r="D11" s="5">
        <v>63</v>
      </c>
      <c r="E11" s="5">
        <v>124</v>
      </c>
      <c r="F11" s="1">
        <v>37</v>
      </c>
      <c r="G11" s="1">
        <v>48</v>
      </c>
      <c r="H11" s="5">
        <v>71</v>
      </c>
      <c r="N11" s="18"/>
    </row>
    <row r="12" spans="2:14" x14ac:dyDescent="0.25">
      <c r="B12" s="4" t="s">
        <v>6</v>
      </c>
      <c r="C12" s="5">
        <v>14</v>
      </c>
      <c r="D12" s="5">
        <v>63</v>
      </c>
      <c r="E12" s="5">
        <v>133</v>
      </c>
      <c r="F12" s="1">
        <v>34</v>
      </c>
      <c r="G12" s="1">
        <v>48</v>
      </c>
      <c r="H12" s="5">
        <v>69</v>
      </c>
      <c r="N12" s="15"/>
    </row>
    <row r="13" spans="2:14" x14ac:dyDescent="0.25">
      <c r="B13" s="6" t="s">
        <v>7</v>
      </c>
      <c r="C13" s="7">
        <v>29</v>
      </c>
      <c r="D13" s="7">
        <v>63</v>
      </c>
      <c r="E13" s="7">
        <v>144</v>
      </c>
      <c r="F13" s="7">
        <v>34</v>
      </c>
      <c r="G13" s="7">
        <v>47</v>
      </c>
      <c r="H13" s="7">
        <v>69</v>
      </c>
      <c r="N13" s="16"/>
    </row>
    <row r="14" spans="2:14" x14ac:dyDescent="0.25">
      <c r="B14" s="4" t="s">
        <v>8</v>
      </c>
      <c r="C14" s="8">
        <f>AVERAGE(C11:C13)</f>
        <v>25.666666666666668</v>
      </c>
      <c r="D14" s="8">
        <f>AVERAGE(D11:D13)</f>
        <v>63</v>
      </c>
      <c r="E14" s="8">
        <f>AVERAGE(E11:E13)</f>
        <v>133.66666666666666</v>
      </c>
      <c r="F14" s="8">
        <f>AVERAGE(F11:F13)</f>
        <v>35</v>
      </c>
      <c r="G14" s="8">
        <f t="shared" ref="G14:H14" si="1">AVERAGE(G11:G13)</f>
        <v>47.666666666666664</v>
      </c>
      <c r="H14" s="8">
        <f t="shared" si="1"/>
        <v>69.666666666666671</v>
      </c>
      <c r="N14" s="16"/>
    </row>
    <row r="15" spans="2:14" x14ac:dyDescent="0.25">
      <c r="B15" s="4"/>
      <c r="C15" s="26">
        <f>C14/C7</f>
        <v>0.87500000000000011</v>
      </c>
      <c r="D15" s="23">
        <f t="shared" ref="D15:H15" si="2">D14/D7</f>
        <v>1.3309859154929577</v>
      </c>
      <c r="E15" s="23">
        <f t="shared" si="2"/>
        <v>1.3875432525951557</v>
      </c>
      <c r="F15" s="23">
        <f t="shared" si="2"/>
        <v>1.153846153846154</v>
      </c>
      <c r="G15" s="23">
        <f t="shared" si="2"/>
        <v>1.3490566037735847</v>
      </c>
      <c r="H15" s="23">
        <f t="shared" si="2"/>
        <v>0.82936507936507942</v>
      </c>
      <c r="N15" s="16"/>
    </row>
    <row r="16" spans="2:14" x14ac:dyDescent="0.25">
      <c r="B16" s="2" t="s">
        <v>11</v>
      </c>
      <c r="C16" s="2"/>
      <c r="D16" s="2"/>
      <c r="E16" s="2"/>
      <c r="N16" s="17"/>
    </row>
    <row r="17" spans="2:14" x14ac:dyDescent="0.25">
      <c r="B17" s="3" t="s">
        <v>16</v>
      </c>
      <c r="C17" s="3" t="s">
        <v>13</v>
      </c>
      <c r="D17" s="3" t="s">
        <v>14</v>
      </c>
      <c r="E17" s="3" t="s">
        <v>12</v>
      </c>
      <c r="F17" s="3" t="s">
        <v>21</v>
      </c>
      <c r="G17" s="3" t="s">
        <v>22</v>
      </c>
      <c r="H17" s="3" t="s">
        <v>35</v>
      </c>
      <c r="N17" s="17"/>
    </row>
    <row r="18" spans="2:14" x14ac:dyDescent="0.25">
      <c r="B18" s="4" t="s">
        <v>5</v>
      </c>
      <c r="C18" s="5">
        <v>1</v>
      </c>
      <c r="D18" s="5">
        <v>1</v>
      </c>
      <c r="E18" s="5">
        <v>1</v>
      </c>
      <c r="F18" s="1">
        <v>1</v>
      </c>
      <c r="G18" s="1">
        <v>1</v>
      </c>
      <c r="H18" s="5">
        <v>1</v>
      </c>
      <c r="N18" s="18"/>
    </row>
    <row r="19" spans="2:14" x14ac:dyDescent="0.25">
      <c r="B19" s="4" t="s">
        <v>6</v>
      </c>
      <c r="C19" s="5">
        <v>1</v>
      </c>
      <c r="D19" s="5">
        <v>1</v>
      </c>
      <c r="E19" s="5">
        <v>1</v>
      </c>
      <c r="F19" s="1">
        <v>1</v>
      </c>
      <c r="G19" s="1">
        <v>1</v>
      </c>
      <c r="H19" s="5">
        <v>1</v>
      </c>
      <c r="N19" s="15"/>
    </row>
    <row r="20" spans="2:14" x14ac:dyDescent="0.25">
      <c r="B20" s="6" t="s">
        <v>7</v>
      </c>
      <c r="C20" s="7">
        <v>1</v>
      </c>
      <c r="D20" s="7">
        <v>1</v>
      </c>
      <c r="E20" s="7">
        <v>1</v>
      </c>
      <c r="F20" s="7">
        <v>1</v>
      </c>
      <c r="G20" s="7">
        <v>1</v>
      </c>
      <c r="H20" s="7">
        <v>1</v>
      </c>
      <c r="N20" s="16"/>
    </row>
    <row r="21" spans="2:14" x14ac:dyDescent="0.25">
      <c r="B21" s="4" t="s">
        <v>8</v>
      </c>
      <c r="C21" s="8">
        <f>AVERAGE(C18:C20)</f>
        <v>1</v>
      </c>
      <c r="D21" s="8">
        <f>AVERAGE(D18:D20)</f>
        <v>1</v>
      </c>
      <c r="E21" s="8">
        <f>AVERAGE(E18:E20)</f>
        <v>1</v>
      </c>
      <c r="F21" s="8">
        <f>AVERAGE(F18:F20)</f>
        <v>1</v>
      </c>
      <c r="G21" s="8">
        <f t="shared" ref="G21:H21" si="3">AVERAGE(G18:G20)</f>
        <v>1</v>
      </c>
      <c r="H21" s="8">
        <f t="shared" si="3"/>
        <v>1</v>
      </c>
      <c r="N21" s="16"/>
    </row>
    <row r="22" spans="2:14" x14ac:dyDescent="0.25">
      <c r="C22" s="24">
        <f>C21/C7</f>
        <v>3.4090909090909095E-2</v>
      </c>
      <c r="D22" s="24">
        <f t="shared" ref="D22:G22" si="4">D21/D7</f>
        <v>2.1126760563380281E-2</v>
      </c>
      <c r="E22" s="24">
        <f t="shared" si="4"/>
        <v>1.0380622837370243E-2</v>
      </c>
      <c r="F22" s="24">
        <f t="shared" si="4"/>
        <v>3.2967032967032968E-2</v>
      </c>
      <c r="G22" s="24">
        <f t="shared" si="4"/>
        <v>2.8301886792452827E-2</v>
      </c>
      <c r="H22" s="24">
        <f>H21/H7</f>
        <v>1.1904761904761904E-2</v>
      </c>
      <c r="N22" s="16"/>
    </row>
    <row r="23" spans="2:14" x14ac:dyDescent="0.25">
      <c r="N23" s="1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M35"/>
  <sheetViews>
    <sheetView workbookViewId="0">
      <selection activeCell="J14" sqref="J14"/>
    </sheetView>
  </sheetViews>
  <sheetFormatPr defaultColWidth="8.7109375" defaultRowHeight="15" x14ac:dyDescent="0.25"/>
  <cols>
    <col min="1" max="1" width="8.7109375" style="1"/>
    <col min="2" max="2" width="14.7109375" style="1" bestFit="1" customWidth="1"/>
    <col min="3" max="6" width="8.85546875" style="1" bestFit="1" customWidth="1"/>
    <col min="7" max="7" width="17" style="1" bestFit="1" customWidth="1"/>
    <col min="8" max="8" width="7" style="1" customWidth="1"/>
    <col min="9" max="10" width="8.140625" style="1" bestFit="1" customWidth="1"/>
    <col min="11" max="11" width="15.28515625" style="1" bestFit="1" customWidth="1"/>
    <col min="12" max="12" width="8.5703125" style="1" customWidth="1"/>
    <col min="13" max="13" width="10.85546875" style="1" customWidth="1"/>
    <col min="14" max="14" width="9.42578125" style="1" customWidth="1"/>
    <col min="15" max="16384" width="8.7109375" style="1"/>
  </cols>
  <sheetData>
    <row r="2" spans="2:13" x14ac:dyDescent="0.25">
      <c r="B2" s="2" t="s">
        <v>9</v>
      </c>
      <c r="C2" s="2"/>
      <c r="D2" s="2"/>
      <c r="E2" s="2"/>
    </row>
    <row r="3" spans="2:13" x14ac:dyDescent="0.25">
      <c r="B3" s="3" t="s">
        <v>16</v>
      </c>
      <c r="C3" s="3" t="s">
        <v>13</v>
      </c>
      <c r="D3" s="3" t="s">
        <v>14</v>
      </c>
      <c r="E3" s="3" t="s">
        <v>12</v>
      </c>
      <c r="F3" s="3" t="s">
        <v>18</v>
      </c>
      <c r="G3" s="3" t="s">
        <v>35</v>
      </c>
      <c r="M3" s="4"/>
    </row>
    <row r="4" spans="2:13" x14ac:dyDescent="0.25">
      <c r="B4" s="4" t="s">
        <v>5</v>
      </c>
      <c r="C4" s="5">
        <v>18</v>
      </c>
      <c r="D4" s="5">
        <v>57</v>
      </c>
      <c r="E4" s="5">
        <v>147</v>
      </c>
      <c r="F4" s="1">
        <v>10427</v>
      </c>
      <c r="G4" s="5">
        <v>84</v>
      </c>
    </row>
    <row r="5" spans="2:13" x14ac:dyDescent="0.25">
      <c r="B5" s="4" t="s">
        <v>6</v>
      </c>
      <c r="C5" s="5">
        <v>20</v>
      </c>
      <c r="D5" s="5">
        <v>57</v>
      </c>
      <c r="E5" s="5">
        <v>90</v>
      </c>
      <c r="F5" s="1">
        <v>10269</v>
      </c>
      <c r="G5" s="5">
        <v>84</v>
      </c>
    </row>
    <row r="6" spans="2:13" x14ac:dyDescent="0.25">
      <c r="B6" s="6" t="s">
        <v>7</v>
      </c>
      <c r="C6" s="7">
        <v>17</v>
      </c>
      <c r="D6" s="7">
        <v>56</v>
      </c>
      <c r="E6" s="7">
        <v>131</v>
      </c>
      <c r="F6" s="7">
        <v>10146</v>
      </c>
      <c r="G6" s="7">
        <v>85</v>
      </c>
    </row>
    <row r="7" spans="2:13" x14ac:dyDescent="0.25">
      <c r="B7" s="4" t="s">
        <v>8</v>
      </c>
      <c r="C7" s="8">
        <f>AVERAGE(C4:C6)</f>
        <v>18.333333333333332</v>
      </c>
      <c r="D7" s="8">
        <f>AVERAGE(D4:D6)</f>
        <v>56.666666666666664</v>
      </c>
      <c r="E7" s="8">
        <f>AVERAGE(E4:E6)</f>
        <v>122.66666666666667</v>
      </c>
      <c r="F7" s="8">
        <f>AVERAGE(F4:F6)</f>
        <v>10280.666666666666</v>
      </c>
      <c r="G7" s="25">
        <f>AVERAGE(G4:G6)</f>
        <v>84.333333333333329</v>
      </c>
    </row>
    <row r="8" spans="2:13" x14ac:dyDescent="0.25">
      <c r="C8" s="22">
        <v>1</v>
      </c>
      <c r="D8" s="22">
        <v>1</v>
      </c>
      <c r="E8" s="22">
        <v>1</v>
      </c>
      <c r="F8" s="22">
        <v>1</v>
      </c>
      <c r="G8" s="22">
        <v>1</v>
      </c>
    </row>
    <row r="9" spans="2:13" x14ac:dyDescent="0.25">
      <c r="B9" s="2" t="s">
        <v>10</v>
      </c>
      <c r="C9" s="2"/>
      <c r="D9" s="2"/>
      <c r="E9" s="2"/>
    </row>
    <row r="10" spans="2:13" x14ac:dyDescent="0.25">
      <c r="B10" s="3" t="s">
        <v>16</v>
      </c>
      <c r="C10" s="3" t="s">
        <v>13</v>
      </c>
      <c r="D10" s="3" t="s">
        <v>14</v>
      </c>
      <c r="E10" s="3" t="s">
        <v>12</v>
      </c>
      <c r="F10" s="3" t="s">
        <v>18</v>
      </c>
      <c r="G10" s="3" t="s">
        <v>35</v>
      </c>
    </row>
    <row r="11" spans="2:13" x14ac:dyDescent="0.25">
      <c r="B11" s="4" t="s">
        <v>5</v>
      </c>
      <c r="C11" s="5">
        <v>15</v>
      </c>
      <c r="D11" s="5">
        <v>95</v>
      </c>
      <c r="E11" s="5">
        <v>181</v>
      </c>
      <c r="F11" s="1">
        <v>17146</v>
      </c>
      <c r="G11" s="5">
        <v>74</v>
      </c>
    </row>
    <row r="12" spans="2:13" x14ac:dyDescent="0.25">
      <c r="B12" s="4" t="s">
        <v>6</v>
      </c>
      <c r="C12" s="5">
        <v>16</v>
      </c>
      <c r="D12" s="5">
        <v>86</v>
      </c>
      <c r="E12" s="5">
        <v>185</v>
      </c>
      <c r="F12" s="1">
        <v>15644</v>
      </c>
      <c r="G12" s="5">
        <v>74</v>
      </c>
    </row>
    <row r="13" spans="2:13" x14ac:dyDescent="0.25">
      <c r="B13" s="6" t="s">
        <v>7</v>
      </c>
      <c r="C13" s="7">
        <v>19</v>
      </c>
      <c r="D13" s="7">
        <v>86</v>
      </c>
      <c r="E13" s="7">
        <v>201</v>
      </c>
      <c r="F13" s="7">
        <v>15517</v>
      </c>
      <c r="G13" s="7">
        <v>76</v>
      </c>
    </row>
    <row r="14" spans="2:13" x14ac:dyDescent="0.25">
      <c r="B14" s="4" t="s">
        <v>8</v>
      </c>
      <c r="C14" s="8">
        <f>AVERAGE(C11:C13)</f>
        <v>16.666666666666668</v>
      </c>
      <c r="D14" s="8">
        <f>AVERAGE(D11:D13)</f>
        <v>89</v>
      </c>
      <c r="E14" s="8">
        <f>AVERAGE(E11:E13)</f>
        <v>189</v>
      </c>
      <c r="F14" s="8">
        <f>AVERAGE(F11:F13)</f>
        <v>16102.333333333334</v>
      </c>
      <c r="G14" s="25">
        <f>AVERAGE(G11:G13)</f>
        <v>74.666666666666671</v>
      </c>
    </row>
    <row r="15" spans="2:13" x14ac:dyDescent="0.25">
      <c r="B15" s="4"/>
      <c r="C15" s="26">
        <f>C14/C7</f>
        <v>0.90909090909090917</v>
      </c>
      <c r="D15" s="23">
        <f t="shared" ref="D15:G15" si="0">D14/D7</f>
        <v>1.5705882352941176</v>
      </c>
      <c r="E15" s="23">
        <f t="shared" si="0"/>
        <v>1.5407608695652173</v>
      </c>
      <c r="F15" s="23">
        <f t="shared" si="0"/>
        <v>1.5662732637312757</v>
      </c>
      <c r="G15" s="23">
        <f t="shared" si="0"/>
        <v>0.88537549407114635</v>
      </c>
    </row>
    <row r="16" spans="2:13" x14ac:dyDescent="0.25">
      <c r="B16" s="2" t="s">
        <v>11</v>
      </c>
      <c r="C16" s="2"/>
      <c r="D16" s="2"/>
      <c r="E16" s="2"/>
    </row>
    <row r="17" spans="2:7" x14ac:dyDescent="0.25">
      <c r="B17" s="3" t="s">
        <v>16</v>
      </c>
      <c r="C17" s="3" t="s">
        <v>13</v>
      </c>
      <c r="D17" s="3" t="s">
        <v>14</v>
      </c>
      <c r="E17" s="3" t="s">
        <v>12</v>
      </c>
      <c r="F17" s="3" t="s">
        <v>18</v>
      </c>
      <c r="G17" s="3" t="s">
        <v>35</v>
      </c>
    </row>
    <row r="18" spans="2:7" x14ac:dyDescent="0.25">
      <c r="B18" s="4" t="s">
        <v>5</v>
      </c>
      <c r="C18" s="5">
        <v>1</v>
      </c>
      <c r="D18" s="5">
        <v>1</v>
      </c>
      <c r="E18" s="5">
        <v>1</v>
      </c>
      <c r="F18" s="1">
        <v>1</v>
      </c>
      <c r="G18" s="5">
        <v>1</v>
      </c>
    </row>
    <row r="19" spans="2:7" x14ac:dyDescent="0.25">
      <c r="B19" s="4" t="s">
        <v>6</v>
      </c>
      <c r="C19" s="5">
        <v>1</v>
      </c>
      <c r="D19" s="5">
        <v>1</v>
      </c>
      <c r="E19" s="5">
        <v>1</v>
      </c>
      <c r="F19" s="1">
        <v>1</v>
      </c>
      <c r="G19" s="5">
        <v>1</v>
      </c>
    </row>
    <row r="20" spans="2:7" x14ac:dyDescent="0.25">
      <c r="B20" s="6" t="s">
        <v>7</v>
      </c>
      <c r="C20" s="7">
        <v>1</v>
      </c>
      <c r="D20" s="7">
        <v>1</v>
      </c>
      <c r="E20" s="7">
        <v>1</v>
      </c>
      <c r="F20" s="7">
        <v>1</v>
      </c>
      <c r="G20" s="7">
        <v>1</v>
      </c>
    </row>
    <row r="21" spans="2:7" x14ac:dyDescent="0.25">
      <c r="B21" s="4" t="s">
        <v>8</v>
      </c>
      <c r="C21" s="8">
        <f>AVERAGE(C18:C20)</f>
        <v>1</v>
      </c>
      <c r="D21" s="8">
        <f>AVERAGE(D18:D20)</f>
        <v>1</v>
      </c>
      <c r="E21" s="8">
        <f>AVERAGE(E18:E20)</f>
        <v>1</v>
      </c>
      <c r="F21" s="8">
        <f>AVERAGE(F18:F20)</f>
        <v>1</v>
      </c>
      <c r="G21" s="1">
        <f>AVERAGE(G18:G20)</f>
        <v>1</v>
      </c>
    </row>
    <row r="22" spans="2:7" x14ac:dyDescent="0.25">
      <c r="C22" s="24">
        <f>C21/C7</f>
        <v>5.454545454545455E-2</v>
      </c>
      <c r="D22" s="24">
        <f t="shared" ref="D22:G22" si="1">D21/D7</f>
        <v>1.7647058823529412E-2</v>
      </c>
      <c r="E22" s="24">
        <f t="shared" si="1"/>
        <v>8.152173913043478E-3</v>
      </c>
      <c r="F22" s="24">
        <f t="shared" si="1"/>
        <v>9.7269956552752744E-5</v>
      </c>
      <c r="G22" s="24">
        <f t="shared" si="1"/>
        <v>1.1857707509881424E-2</v>
      </c>
    </row>
    <row r="35" spans="8:8" x14ac:dyDescent="0.25">
      <c r="H35" s="1" t="s">
        <v>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L22"/>
  <sheetViews>
    <sheetView workbookViewId="0">
      <selection activeCell="J10" sqref="J10"/>
    </sheetView>
  </sheetViews>
  <sheetFormatPr defaultColWidth="8.7109375" defaultRowHeight="15" x14ac:dyDescent="0.25"/>
  <cols>
    <col min="1" max="1" width="8.7109375" style="1"/>
    <col min="2" max="2" width="14.7109375" style="1" bestFit="1" customWidth="1"/>
    <col min="3" max="5" width="8.85546875" style="1" bestFit="1" customWidth="1"/>
    <col min="6" max="6" width="17" style="1" bestFit="1" customWidth="1"/>
    <col min="7" max="9" width="8.140625" style="1" bestFit="1" customWidth="1"/>
    <col min="10" max="10" width="15.28515625" style="1" bestFit="1" customWidth="1"/>
    <col min="11" max="11" width="9.42578125" style="1" bestFit="1" customWidth="1"/>
    <col min="12" max="12" width="10.140625" style="1" bestFit="1" customWidth="1"/>
    <col min="13" max="13" width="11.85546875" style="1" bestFit="1" customWidth="1"/>
    <col min="14" max="14" width="5.5703125" style="1" bestFit="1" customWidth="1"/>
    <col min="15" max="16384" width="8.7109375" style="1"/>
  </cols>
  <sheetData>
    <row r="2" spans="2:12" x14ac:dyDescent="0.25">
      <c r="B2" s="2" t="s">
        <v>9</v>
      </c>
      <c r="C2" s="2"/>
      <c r="D2" s="2"/>
      <c r="E2" s="2"/>
    </row>
    <row r="3" spans="2:12" x14ac:dyDescent="0.25">
      <c r="B3" s="3" t="s">
        <v>16</v>
      </c>
      <c r="C3" s="3" t="s">
        <v>13</v>
      </c>
      <c r="D3" s="3" t="s">
        <v>14</v>
      </c>
      <c r="E3" s="3" t="s">
        <v>12</v>
      </c>
      <c r="F3" s="3" t="s">
        <v>35</v>
      </c>
      <c r="L3" s="9"/>
    </row>
    <row r="4" spans="2:12" x14ac:dyDescent="0.25">
      <c r="B4" s="4" t="s">
        <v>5</v>
      </c>
      <c r="C4" s="28">
        <v>13.8908</v>
      </c>
      <c r="D4" s="28">
        <v>18.821899999999999</v>
      </c>
      <c r="E4" s="28">
        <v>24.211600000000001</v>
      </c>
      <c r="F4" s="28"/>
    </row>
    <row r="5" spans="2:12" x14ac:dyDescent="0.25">
      <c r="B5" s="4" t="s">
        <v>6</v>
      </c>
      <c r="C5" s="28">
        <v>13.898199999999999</v>
      </c>
      <c r="D5" s="28">
        <v>18.633900000000001</v>
      </c>
      <c r="E5" s="28">
        <v>23.148199999999999</v>
      </c>
      <c r="F5" s="28"/>
    </row>
    <row r="6" spans="2:12" x14ac:dyDescent="0.25">
      <c r="B6" s="6" t="s">
        <v>7</v>
      </c>
      <c r="C6" s="29">
        <v>13.962300000000001</v>
      </c>
      <c r="D6" s="29">
        <v>18.665800000000001</v>
      </c>
      <c r="E6" s="29">
        <v>23.188199999999998</v>
      </c>
      <c r="F6" s="29">
        <v>90</v>
      </c>
    </row>
    <row r="7" spans="2:12" x14ac:dyDescent="0.25">
      <c r="B7" s="4" t="s">
        <v>8</v>
      </c>
      <c r="C7" s="8">
        <f>AVERAGE(C4:C6)</f>
        <v>13.9171</v>
      </c>
      <c r="D7" s="8">
        <f>AVERAGE(D4:D6)</f>
        <v>18.7072</v>
      </c>
      <c r="E7" s="8">
        <f>AVERAGE(E4:E6)</f>
        <v>23.516000000000002</v>
      </c>
      <c r="F7" s="25">
        <f>AVERAGE(F4:F6)</f>
        <v>90</v>
      </c>
    </row>
    <row r="8" spans="2:12" x14ac:dyDescent="0.25">
      <c r="C8" s="22">
        <v>1</v>
      </c>
      <c r="D8" s="22">
        <v>1</v>
      </c>
      <c r="E8" s="22">
        <v>1</v>
      </c>
      <c r="F8" s="22">
        <v>1</v>
      </c>
    </row>
    <row r="9" spans="2:12" x14ac:dyDescent="0.25">
      <c r="B9" s="2" t="s">
        <v>10</v>
      </c>
      <c r="C9" s="2"/>
      <c r="D9" s="2"/>
      <c r="E9" s="2"/>
      <c r="K9" s="22"/>
      <c r="L9" s="22"/>
    </row>
    <row r="10" spans="2:12" x14ac:dyDescent="0.25">
      <c r="B10" s="3" t="s">
        <v>16</v>
      </c>
      <c r="C10" s="3" t="s">
        <v>13</v>
      </c>
      <c r="D10" s="3" t="s">
        <v>14</v>
      </c>
      <c r="E10" s="3" t="s">
        <v>12</v>
      </c>
      <c r="F10" s="3" t="s">
        <v>35</v>
      </c>
    </row>
    <row r="11" spans="2:12" x14ac:dyDescent="0.25">
      <c r="B11" s="4" t="s">
        <v>5</v>
      </c>
      <c r="C11" s="28">
        <v>20.613199999999999</v>
      </c>
      <c r="D11" s="28">
        <v>31.967500000000001</v>
      </c>
      <c r="E11" s="28">
        <v>49.6556</v>
      </c>
      <c r="F11" s="28">
        <v>72</v>
      </c>
    </row>
    <row r="12" spans="2:12" x14ac:dyDescent="0.25">
      <c r="B12" s="4" t="s">
        <v>6</v>
      </c>
      <c r="C12" s="28">
        <v>19.878900000000002</v>
      </c>
      <c r="D12" s="28">
        <v>31.866</v>
      </c>
      <c r="E12" s="28">
        <v>51.825600000000001</v>
      </c>
      <c r="F12" s="28">
        <v>73</v>
      </c>
    </row>
    <row r="13" spans="2:12" x14ac:dyDescent="0.25">
      <c r="B13" s="6" t="s">
        <v>7</v>
      </c>
      <c r="C13" s="29">
        <v>21.840900000000001</v>
      </c>
      <c r="D13" s="29">
        <v>31.835999999999999</v>
      </c>
      <c r="E13" s="29">
        <v>63.575600000000001</v>
      </c>
      <c r="F13" s="29">
        <v>73</v>
      </c>
    </row>
    <row r="14" spans="2:12" x14ac:dyDescent="0.25">
      <c r="B14" s="4" t="s">
        <v>8</v>
      </c>
      <c r="C14" s="8">
        <f>AVERAGE(C11:C13)</f>
        <v>20.777666666666665</v>
      </c>
      <c r="D14" s="8">
        <f>AVERAGE(D11:D13)</f>
        <v>31.889833333333332</v>
      </c>
      <c r="E14" s="8">
        <f>AVERAGE(E11:E13)</f>
        <v>55.018933333333337</v>
      </c>
      <c r="F14" s="25">
        <f>AVERAGE(F11:F13)</f>
        <v>72.666666666666671</v>
      </c>
    </row>
    <row r="15" spans="2:12" x14ac:dyDescent="0.25">
      <c r="B15" s="4"/>
      <c r="C15" s="23">
        <f>C14/C7</f>
        <v>1.4929595006622547</v>
      </c>
      <c r="D15" s="23">
        <f t="shared" ref="D15:F15" si="0">D14/D7</f>
        <v>1.7046823326491047</v>
      </c>
      <c r="E15" s="23">
        <f t="shared" si="0"/>
        <v>2.3396382604751373</v>
      </c>
      <c r="F15" s="23">
        <f t="shared" si="0"/>
        <v>0.80740740740740746</v>
      </c>
    </row>
    <row r="16" spans="2:12" x14ac:dyDescent="0.25">
      <c r="B16" s="2" t="s">
        <v>11</v>
      </c>
      <c r="C16" s="2"/>
      <c r="D16" s="2"/>
      <c r="E16" s="2"/>
    </row>
    <row r="17" spans="2:6" x14ac:dyDescent="0.25">
      <c r="B17" s="3" t="s">
        <v>16</v>
      </c>
      <c r="C17" s="3" t="s">
        <v>13</v>
      </c>
      <c r="D17" s="3" t="s">
        <v>14</v>
      </c>
      <c r="E17" s="3" t="s">
        <v>12</v>
      </c>
      <c r="F17" s="3" t="s">
        <v>35</v>
      </c>
    </row>
    <row r="18" spans="2:6" x14ac:dyDescent="0.25">
      <c r="B18" s="4" t="s">
        <v>5</v>
      </c>
      <c r="C18" s="5">
        <v>1</v>
      </c>
      <c r="D18" s="5">
        <v>1</v>
      </c>
      <c r="E18" s="5">
        <v>1</v>
      </c>
      <c r="F18" s="5">
        <v>1</v>
      </c>
    </row>
    <row r="19" spans="2:6" x14ac:dyDescent="0.25">
      <c r="B19" s="4" t="s">
        <v>6</v>
      </c>
      <c r="C19" s="5">
        <v>1</v>
      </c>
      <c r="D19" s="5">
        <v>1</v>
      </c>
      <c r="E19" s="5">
        <v>1</v>
      </c>
      <c r="F19" s="5">
        <v>1</v>
      </c>
    </row>
    <row r="20" spans="2:6" x14ac:dyDescent="0.25">
      <c r="B20" s="6" t="s">
        <v>7</v>
      </c>
      <c r="C20" s="7">
        <v>1</v>
      </c>
      <c r="D20" s="7">
        <v>1</v>
      </c>
      <c r="E20" s="7">
        <v>1</v>
      </c>
      <c r="F20" s="7">
        <v>1</v>
      </c>
    </row>
    <row r="21" spans="2:6" x14ac:dyDescent="0.25">
      <c r="B21" s="4" t="s">
        <v>8</v>
      </c>
      <c r="C21" s="8">
        <f>AVERAGE(C18:C20)</f>
        <v>1</v>
      </c>
      <c r="D21" s="8">
        <f>AVERAGE(D18:D20)</f>
        <v>1</v>
      </c>
      <c r="E21" s="8">
        <f>AVERAGE(E18:E20)</f>
        <v>1</v>
      </c>
      <c r="F21" s="1">
        <f>AVERAGE(F18:F20)</f>
        <v>1</v>
      </c>
    </row>
    <row r="22" spans="2:6" x14ac:dyDescent="0.25">
      <c r="C22" s="23">
        <f>C21/C6</f>
        <v>7.1621437728740966E-2</v>
      </c>
      <c r="D22" s="23">
        <f t="shared" ref="D22:F22" si="1">D21/D6</f>
        <v>5.3573915931811114E-2</v>
      </c>
      <c r="E22" s="23">
        <f t="shared" si="1"/>
        <v>4.3125382737771799E-2</v>
      </c>
      <c r="F22" s="23">
        <f t="shared" si="1"/>
        <v>1.1111111111111112E-2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Results</vt:lpstr>
      <vt:lpstr>Time Spy</vt:lpstr>
      <vt:lpstr>AC Valhalla</vt:lpstr>
      <vt:lpstr>HZD</vt:lpstr>
      <vt:lpstr>RDR2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Knoop, Sebastian</dc:creator>
  <cp:lastModifiedBy>Sebastian Knoop</cp:lastModifiedBy>
  <dcterms:created xsi:type="dcterms:W3CDTF">2020-11-15T21:03:01Z</dcterms:created>
  <dcterms:modified xsi:type="dcterms:W3CDTF">2020-11-18T14:47:22Z</dcterms:modified>
</cp:coreProperties>
</file>