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345" windowWidth="20835" windowHeight="79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Sheet1!$D$3:$K$3</definedName>
  </definedNames>
  <calcPr calcId="125725"/>
</workbook>
</file>

<file path=xl/calcChain.xml><?xml version="1.0" encoding="utf-8"?>
<calcChain xmlns="http://schemas.openxmlformats.org/spreadsheetml/2006/main">
  <c r="G1" i="1"/>
  <c r="G4"/>
  <c r="J4" s="1"/>
  <c r="G60"/>
  <c r="K60" s="1"/>
  <c r="G23"/>
  <c r="I23" s="1"/>
  <c r="G102"/>
  <c r="J102" s="1"/>
  <c r="G51"/>
  <c r="J51" s="1"/>
  <c r="G103"/>
  <c r="K103" s="1"/>
  <c r="G95"/>
  <c r="I95" s="1"/>
  <c r="G92"/>
  <c r="I92" s="1"/>
  <c r="G128"/>
  <c r="K128" s="1"/>
  <c r="G14"/>
  <c r="K14" s="1"/>
  <c r="G33"/>
  <c r="K33" s="1"/>
  <c r="G9"/>
  <c r="I9" s="1"/>
  <c r="G132"/>
  <c r="K132" s="1"/>
  <c r="G34"/>
  <c r="I34" s="1"/>
  <c r="G57"/>
  <c r="J57" s="1"/>
  <c r="G88"/>
  <c r="K88" s="1"/>
  <c r="G135"/>
  <c r="I135" s="1"/>
  <c r="G40"/>
  <c r="K40" s="1"/>
  <c r="G15"/>
  <c r="K15" s="1"/>
  <c r="G119"/>
  <c r="J119" s="1"/>
  <c r="G47"/>
  <c r="K47" s="1"/>
  <c r="G152"/>
  <c r="J152" s="1"/>
  <c r="G36"/>
  <c r="I36" s="1"/>
  <c r="G54"/>
  <c r="J54" s="1"/>
  <c r="G94"/>
  <c r="K94" s="1"/>
  <c r="G143"/>
  <c r="K143" s="1"/>
  <c r="G153"/>
  <c r="K153" s="1"/>
  <c r="G112"/>
  <c r="I112" s="1"/>
  <c r="G122"/>
  <c r="K122" s="1"/>
  <c r="G7"/>
  <c r="K7" s="1"/>
  <c r="G52"/>
  <c r="K52" s="1"/>
  <c r="G29"/>
  <c r="K29" s="1"/>
  <c r="G77"/>
  <c r="J77" s="1"/>
  <c r="G6"/>
  <c r="K6" s="1"/>
  <c r="G8"/>
  <c r="K8" s="1"/>
  <c r="G110"/>
  <c r="I110" s="1"/>
  <c r="G98"/>
  <c r="K98" s="1"/>
  <c r="G50"/>
  <c r="K50" s="1"/>
  <c r="G17"/>
  <c r="I17" s="1"/>
  <c r="G79"/>
  <c r="K79" s="1"/>
  <c r="G124"/>
  <c r="K124" s="1"/>
  <c r="G65"/>
  <c r="K65" s="1"/>
  <c r="G137"/>
  <c r="J137" s="1"/>
  <c r="G64"/>
  <c r="I64" s="1"/>
  <c r="G53"/>
  <c r="K53" s="1"/>
  <c r="G30"/>
  <c r="K30" s="1"/>
  <c r="G19"/>
  <c r="I19" s="1"/>
  <c r="G70"/>
  <c r="J70" s="1"/>
  <c r="G140"/>
  <c r="J140" s="1"/>
  <c r="G78"/>
  <c r="J78" s="1"/>
  <c r="G80"/>
  <c r="J80" s="1"/>
  <c r="G31"/>
  <c r="K31" s="1"/>
  <c r="G127"/>
  <c r="J127" s="1"/>
  <c r="G72"/>
  <c r="J72" s="1"/>
  <c r="G149"/>
  <c r="J149" s="1"/>
  <c r="G45"/>
  <c r="I45" s="1"/>
  <c r="G130"/>
  <c r="J130" s="1"/>
  <c r="G55"/>
  <c r="J55" s="1"/>
  <c r="G131"/>
  <c r="I131" s="1"/>
  <c r="G75"/>
  <c r="J75" s="1"/>
  <c r="G38"/>
  <c r="J38" s="1"/>
  <c r="G39"/>
  <c r="J39" s="1"/>
  <c r="G150"/>
  <c r="I150" s="1"/>
  <c r="G111"/>
  <c r="K111" s="1"/>
  <c r="G90"/>
  <c r="J90" s="1"/>
  <c r="G155"/>
  <c r="J155" s="1"/>
  <c r="G16"/>
  <c r="I16" s="1"/>
  <c r="G136"/>
  <c r="J136" s="1"/>
  <c r="G107"/>
  <c r="J107" s="1"/>
  <c r="G114"/>
  <c r="J114" s="1"/>
  <c r="G147"/>
  <c r="J147" s="1"/>
  <c r="G49"/>
  <c r="J49" s="1"/>
  <c r="G63"/>
  <c r="J63" s="1"/>
  <c r="G48"/>
  <c r="J48" s="1"/>
  <c r="G87"/>
  <c r="K87" s="1"/>
  <c r="G46"/>
  <c r="J46" s="1"/>
  <c r="G151"/>
  <c r="J151" s="1"/>
  <c r="G85"/>
  <c r="J85" s="1"/>
  <c r="G73"/>
  <c r="J73" s="1"/>
  <c r="G89"/>
  <c r="J89" s="1"/>
  <c r="G26"/>
  <c r="K26" s="1"/>
  <c r="G37"/>
  <c r="J37" s="1"/>
  <c r="G100"/>
  <c r="K100" s="1"/>
  <c r="G118"/>
  <c r="I118" s="1"/>
  <c r="G104"/>
  <c r="J104" s="1"/>
  <c r="G101"/>
  <c r="J101" s="1"/>
  <c r="G59"/>
  <c r="J59" s="1"/>
  <c r="G21"/>
  <c r="J21" s="1"/>
  <c r="G28"/>
  <c r="J28" s="1"/>
  <c r="G97"/>
  <c r="I97" s="1"/>
  <c r="G109"/>
  <c r="I109" s="1"/>
  <c r="G120"/>
  <c r="I120" s="1"/>
  <c r="G67"/>
  <c r="J67" s="1"/>
  <c r="G24"/>
  <c r="J24" s="1"/>
  <c r="G69"/>
  <c r="K69" s="1"/>
  <c r="G142"/>
  <c r="J142" s="1"/>
  <c r="G11"/>
  <c r="J11" s="1"/>
  <c r="G86"/>
  <c r="J86" s="1"/>
  <c r="G93"/>
  <c r="J93" s="1"/>
  <c r="G105"/>
  <c r="I105" s="1"/>
  <c r="G68"/>
  <c r="J68" s="1"/>
  <c r="G44"/>
  <c r="J44" s="1"/>
  <c r="G58"/>
  <c r="J58" s="1"/>
  <c r="G106"/>
  <c r="K106" s="1"/>
  <c r="G66"/>
  <c r="I66" s="1"/>
  <c r="G99"/>
  <c r="J99" s="1"/>
  <c r="G56"/>
  <c r="I56" s="1"/>
  <c r="G148"/>
  <c r="I148" s="1"/>
  <c r="G25"/>
  <c r="J25" s="1"/>
  <c r="G12"/>
  <c r="J12" s="1"/>
  <c r="G83"/>
  <c r="J83" s="1"/>
  <c r="G20"/>
  <c r="K20" s="1"/>
  <c r="G32"/>
  <c r="J32" s="1"/>
  <c r="G81"/>
  <c r="J81" s="1"/>
  <c r="G61"/>
  <c r="J61" s="1"/>
  <c r="G10"/>
  <c r="J10" s="1"/>
  <c r="G27"/>
  <c r="J27" s="1"/>
  <c r="G22"/>
  <c r="J22" s="1"/>
  <c r="G116"/>
  <c r="I116" s="1"/>
  <c r="G134"/>
  <c r="J134" s="1"/>
  <c r="G129"/>
  <c r="J129" s="1"/>
  <c r="G146"/>
  <c r="J146" s="1"/>
  <c r="G144"/>
  <c r="K144" s="1"/>
  <c r="G76"/>
  <c r="J76" s="1"/>
  <c r="G145"/>
  <c r="J145" s="1"/>
  <c r="G62"/>
  <c r="J62" s="1"/>
  <c r="G71"/>
  <c r="I71" s="1"/>
  <c r="G154"/>
  <c r="J154" s="1"/>
  <c r="G42"/>
  <c r="J42" s="1"/>
  <c r="G139"/>
  <c r="J139" s="1"/>
  <c r="G41"/>
  <c r="I41" s="1"/>
  <c r="G117"/>
  <c r="J117" s="1"/>
  <c r="G43"/>
  <c r="J43" s="1"/>
  <c r="G115"/>
  <c r="J115" s="1"/>
  <c r="G35"/>
  <c r="J35" s="1"/>
  <c r="G18"/>
  <c r="J18" s="1"/>
  <c r="G126"/>
  <c r="J126" s="1"/>
  <c r="G91"/>
  <c r="J91" s="1"/>
  <c r="G133"/>
  <c r="K133" s="1"/>
  <c r="G125"/>
  <c r="J125" s="1"/>
  <c r="G121"/>
  <c r="J121" s="1"/>
  <c r="G113"/>
  <c r="J113" s="1"/>
  <c r="G138"/>
  <c r="K138" s="1"/>
  <c r="G5"/>
  <c r="J5" s="1"/>
  <c r="G96"/>
  <c r="J96" s="1"/>
  <c r="G74"/>
  <c r="J74" s="1"/>
  <c r="G108"/>
  <c r="I108" s="1"/>
  <c r="G141"/>
  <c r="J141" s="1"/>
  <c r="G84"/>
  <c r="I84" s="1"/>
  <c r="G123"/>
  <c r="J123" s="1"/>
  <c r="G13"/>
  <c r="I13" s="1"/>
  <c r="G82"/>
  <c r="J82" s="1"/>
  <c r="K119" l="1"/>
  <c r="J9"/>
  <c r="J64"/>
  <c r="E1"/>
  <c r="K64"/>
  <c r="J19"/>
  <c r="K95"/>
  <c r="K9"/>
  <c r="I98"/>
  <c r="I122"/>
  <c r="I53"/>
  <c r="J98"/>
  <c r="K137"/>
  <c r="I153"/>
  <c r="J110"/>
  <c r="J153"/>
  <c r="J53"/>
  <c r="K110"/>
  <c r="K36"/>
  <c r="J23"/>
  <c r="I15"/>
  <c r="K23"/>
  <c r="J65"/>
  <c r="I119"/>
  <c r="J103"/>
  <c r="K19"/>
  <c r="J95"/>
  <c r="I33"/>
  <c r="I52"/>
  <c r="I94"/>
  <c r="I103"/>
  <c r="J52"/>
  <c r="J50"/>
  <c r="J34"/>
  <c r="I102"/>
  <c r="J17"/>
  <c r="K34"/>
  <c r="I8"/>
  <c r="K77"/>
  <c r="J112"/>
  <c r="K102"/>
  <c r="K17"/>
  <c r="K57"/>
  <c r="J8"/>
  <c r="I6"/>
  <c r="K112"/>
  <c r="K152"/>
  <c r="K51"/>
  <c r="J30"/>
  <c r="I65"/>
  <c r="J135"/>
  <c r="J36"/>
  <c r="J92"/>
  <c r="K54"/>
  <c r="K92"/>
  <c r="K135"/>
  <c r="J94"/>
  <c r="I128"/>
  <c r="I79"/>
  <c r="I40"/>
  <c r="J6"/>
  <c r="J128"/>
  <c r="I137"/>
  <c r="J79"/>
  <c r="I57"/>
  <c r="J33"/>
  <c r="I47"/>
  <c r="J40"/>
  <c r="I29"/>
  <c r="J122"/>
  <c r="I143"/>
  <c r="I30"/>
  <c r="I50"/>
  <c r="I132"/>
  <c r="J47"/>
  <c r="I88"/>
  <c r="J29"/>
  <c r="J143"/>
  <c r="I60"/>
  <c r="I124"/>
  <c r="I14"/>
  <c r="J132"/>
  <c r="J88"/>
  <c r="I7"/>
  <c r="I51"/>
  <c r="J60"/>
  <c r="J124"/>
  <c r="J14"/>
  <c r="I152"/>
  <c r="J15"/>
  <c r="I77"/>
  <c r="J7"/>
  <c r="I54"/>
  <c r="K70"/>
  <c r="K149"/>
  <c r="I134"/>
  <c r="J118"/>
  <c r="I83"/>
  <c r="K5"/>
  <c r="K73"/>
  <c r="I149"/>
  <c r="J111"/>
  <c r="K12"/>
  <c r="J84"/>
  <c r="I22"/>
  <c r="K45"/>
  <c r="K127"/>
  <c r="J105"/>
  <c r="I24"/>
  <c r="K49"/>
  <c r="I106"/>
  <c r="K113"/>
  <c r="I25"/>
  <c r="I115"/>
  <c r="K123"/>
  <c r="I89"/>
  <c r="K13"/>
  <c r="J106"/>
  <c r="I154"/>
  <c r="I101"/>
  <c r="I58"/>
  <c r="K134"/>
  <c r="K72"/>
  <c r="K21"/>
  <c r="J13"/>
  <c r="I62"/>
  <c r="K22"/>
  <c r="I111"/>
  <c r="I69"/>
  <c r="K155"/>
  <c r="K101"/>
  <c r="K24"/>
  <c r="J45"/>
  <c r="I113"/>
  <c r="I70"/>
  <c r="I5"/>
  <c r="K105"/>
  <c r="K39"/>
  <c r="I78"/>
  <c r="J71"/>
  <c r="I114"/>
  <c r="I72"/>
  <c r="I20"/>
  <c r="K44"/>
  <c r="J144"/>
  <c r="J148"/>
  <c r="J31"/>
  <c r="I31"/>
  <c r="J109"/>
  <c r="J69"/>
  <c r="I145"/>
  <c r="I121"/>
  <c r="I44"/>
  <c r="K145"/>
  <c r="K115"/>
  <c r="K84"/>
  <c r="K61"/>
  <c r="K35"/>
  <c r="J116"/>
  <c r="J56"/>
  <c r="I147"/>
  <c r="I123"/>
  <c r="I104"/>
  <c r="I73"/>
  <c r="I21"/>
  <c r="K147"/>
  <c r="K116"/>
  <c r="K89"/>
  <c r="K62"/>
  <c r="K38"/>
  <c r="K10"/>
  <c r="I125"/>
  <c r="J138"/>
  <c r="I133"/>
  <c r="I80"/>
  <c r="I59"/>
  <c r="K150"/>
  <c r="K125"/>
  <c r="K104"/>
  <c r="K71"/>
  <c r="J100"/>
  <c r="I136"/>
  <c r="I87"/>
  <c r="K46"/>
  <c r="J150"/>
  <c r="I138"/>
  <c r="I35"/>
  <c r="I10"/>
  <c r="K136"/>
  <c r="K80"/>
  <c r="I144"/>
  <c r="I100"/>
  <c r="I43"/>
  <c r="I12"/>
  <c r="K114"/>
  <c r="K83"/>
  <c r="K59"/>
  <c r="K25"/>
  <c r="K32"/>
  <c r="J66"/>
  <c r="I155"/>
  <c r="I32"/>
  <c r="K146"/>
  <c r="K4"/>
  <c r="I90"/>
  <c r="I61"/>
  <c r="K91"/>
  <c r="K82"/>
  <c r="K37"/>
  <c r="J97"/>
  <c r="I4"/>
  <c r="I126"/>
  <c r="I82"/>
  <c r="I46"/>
  <c r="I37"/>
  <c r="I11"/>
  <c r="K148"/>
  <c r="K139"/>
  <c r="K93"/>
  <c r="K63"/>
  <c r="K48"/>
  <c r="J133"/>
  <c r="J41"/>
  <c r="I139"/>
  <c r="I127"/>
  <c r="I93"/>
  <c r="I63"/>
  <c r="I48"/>
  <c r="I38"/>
  <c r="K140"/>
  <c r="K129"/>
  <c r="K107"/>
  <c r="K96"/>
  <c r="K74"/>
  <c r="K66"/>
  <c r="J108"/>
  <c r="I140"/>
  <c r="I129"/>
  <c r="I117"/>
  <c r="I107"/>
  <c r="I96"/>
  <c r="I74"/>
  <c r="I49"/>
  <c r="I39"/>
  <c r="I26"/>
  <c r="K141"/>
  <c r="K130"/>
  <c r="K118"/>
  <c r="K108"/>
  <c r="K97"/>
  <c r="K85"/>
  <c r="K75"/>
  <c r="K67"/>
  <c r="K55"/>
  <c r="K41"/>
  <c r="K27"/>
  <c r="K16"/>
  <c r="J120"/>
  <c r="J16"/>
  <c r="I141"/>
  <c r="I130"/>
  <c r="I85"/>
  <c r="I75"/>
  <c r="I67"/>
  <c r="I55"/>
  <c r="I27"/>
  <c r="K151"/>
  <c r="K142"/>
  <c r="K131"/>
  <c r="K120"/>
  <c r="K109"/>
  <c r="K99"/>
  <c r="K86"/>
  <c r="K76"/>
  <c r="K68"/>
  <c r="K56"/>
  <c r="K42"/>
  <c r="K28"/>
  <c r="K18"/>
  <c r="J26"/>
  <c r="K90"/>
  <c r="K81"/>
  <c r="I146"/>
  <c r="I81"/>
  <c r="K126"/>
  <c r="K11"/>
  <c r="J131"/>
  <c r="J87"/>
  <c r="I91"/>
  <c r="K117"/>
  <c r="J20"/>
  <c r="I151"/>
  <c r="I142"/>
  <c r="I99"/>
  <c r="I86"/>
  <c r="I76"/>
  <c r="I68"/>
  <c r="I42"/>
  <c r="I28"/>
  <c r="I18"/>
  <c r="K154"/>
  <c r="K121"/>
  <c r="K78"/>
  <c r="K58"/>
  <c r="K43"/>
</calcChain>
</file>

<file path=xl/sharedStrings.xml><?xml version="1.0" encoding="utf-8"?>
<sst xmlns="http://schemas.openxmlformats.org/spreadsheetml/2006/main" count="126" uniqueCount="111">
  <si>
    <t>Navn</t>
  </si>
  <si>
    <t>Bedrift</t>
  </si>
  <si>
    <t>NTNU</t>
  </si>
  <si>
    <t>Powel</t>
  </si>
  <si>
    <t>Scandpower</t>
  </si>
  <si>
    <t>SINTEF Teknologi og samfunn</t>
  </si>
  <si>
    <t>Innovasjon Norge</t>
  </si>
  <si>
    <t>Ruter As</t>
  </si>
  <si>
    <t>Accedo AS</t>
  </si>
  <si>
    <t>Norske Skog</t>
  </si>
  <si>
    <t>Universitetet i Stavanger</t>
  </si>
  <si>
    <t>Enwa Water Treatment</t>
  </si>
  <si>
    <t>Vann- og avløpsetaten, Oslo kommune</t>
  </si>
  <si>
    <t>Hartmann Prosjektrådgivning AS</t>
  </si>
  <si>
    <t>Deloitte</t>
  </si>
  <si>
    <t>Telenor Mobil</t>
  </si>
  <si>
    <t>Posten Norge AS</t>
  </si>
  <si>
    <t>THEMA Consulting Group</t>
  </si>
  <si>
    <t>Zxysport tracking A/S</t>
  </si>
  <si>
    <t>Royal Dutch Shell</t>
  </si>
  <si>
    <t>Axess</t>
  </si>
  <si>
    <t>Aibel AS</t>
  </si>
  <si>
    <t>Accenture</t>
  </si>
  <si>
    <t>Fødselsår</t>
  </si>
  <si>
    <t>Inntekt</t>
  </si>
  <si>
    <t>Alder</t>
  </si>
  <si>
    <t>Kristensen Consulting</t>
  </si>
  <si>
    <t>Aker Drilling Risers</t>
  </si>
  <si>
    <t>NTNU Technology Transfer AS</t>
  </si>
  <si>
    <t>Abeo AS</t>
  </si>
  <si>
    <t>Total E&amp;P Norge</t>
  </si>
  <si>
    <t>Schibsted</t>
  </si>
  <si>
    <t>Microsoft Norge AS</t>
  </si>
  <si>
    <t>Orkla Foods Norge AS</t>
  </si>
  <si>
    <t>SAS Institute</t>
  </si>
  <si>
    <t>Ernst &amp; Young</t>
  </si>
  <si>
    <t>E-CO Energi</t>
  </si>
  <si>
    <t>Computas AS</t>
  </si>
  <si>
    <t>Iolfeeld technology group</t>
  </si>
  <si>
    <t>Coop Norge Handel AS</t>
  </si>
  <si>
    <t>Metier</t>
  </si>
  <si>
    <t>Gjensidige Forsikring ASA</t>
  </si>
  <si>
    <t>Netenviron GmbH</t>
  </si>
  <si>
    <t>PwC</t>
  </si>
  <si>
    <t>SINTEF</t>
  </si>
  <si>
    <t>PricewaterhouseCoopers</t>
  </si>
  <si>
    <t>Aker Solutions</t>
  </si>
  <si>
    <t>Kom Trainee (Shell, Neas, Vestbase)</t>
  </si>
  <si>
    <t>Statoil ASA</t>
  </si>
  <si>
    <t>Avanade</t>
  </si>
  <si>
    <t>TeliaSonera Norge as</t>
  </si>
  <si>
    <t>Statens Vegvesen</t>
  </si>
  <si>
    <t>greenbird Integration Technology AS</t>
  </si>
  <si>
    <t>Statoil</t>
  </si>
  <si>
    <t>Affecto</t>
  </si>
  <si>
    <t>Uavhengig Konsulent</t>
  </si>
  <si>
    <t>ConocoPhillips</t>
  </si>
  <si>
    <t>Altran Norway AS</t>
  </si>
  <si>
    <t>Cicero Consulting AS</t>
  </si>
  <si>
    <t>Aibel</t>
  </si>
  <si>
    <t>Gilde Norsk Kjøtt</t>
  </si>
  <si>
    <t>SINTEF Teknologi og samfunn / NTNU Ind. Øk.</t>
  </si>
  <si>
    <t>Norconsult as</t>
  </si>
  <si>
    <t>BearingPoint Norway A/S</t>
  </si>
  <si>
    <t>Cicero Consulting</t>
  </si>
  <si>
    <t>Experian</t>
  </si>
  <si>
    <t>Apply Capnor</t>
  </si>
  <si>
    <t>St Olavs Hospital</t>
  </si>
  <si>
    <t>Norbitech</t>
  </si>
  <si>
    <t>Know IT Objectnet AS</t>
  </si>
  <si>
    <t>Lønn / (Alder - 10 år)</t>
  </si>
  <si>
    <t>Gjennomsnittsalder</t>
  </si>
  <si>
    <t>Gjennomsnittslønn</t>
  </si>
  <si>
    <t>Lønn / (Alder - 20 år)</t>
  </si>
  <si>
    <t>Lønn / (Alder - 15 år)</t>
  </si>
  <si>
    <t>SpareBank 1 SMN</t>
  </si>
  <si>
    <t>Swedbank First Securities</t>
  </si>
  <si>
    <t>European Commission, Joint Research Centre</t>
  </si>
  <si>
    <t>H.Aschehoug &amp; Co</t>
  </si>
  <si>
    <t>Norgesgruppen Data</t>
  </si>
  <si>
    <t>Sporveien Oslo AS</t>
  </si>
  <si>
    <t>Nordea</t>
  </si>
  <si>
    <t>Aarbakke AS</t>
  </si>
  <si>
    <t>Safetec Nordic AS</t>
  </si>
  <si>
    <t>Hemit</t>
  </si>
  <si>
    <t>Oracle</t>
  </si>
  <si>
    <t>ASP Norge</t>
  </si>
  <si>
    <t>Gloppen kommune</t>
  </si>
  <si>
    <t>Capgemini Norge AS</t>
  </si>
  <si>
    <t>Oracle Inc.</t>
  </si>
  <si>
    <t>Bayes Risk Management</t>
  </si>
  <si>
    <t>Dr. Ing. Aas-Jakobsen AS</t>
  </si>
  <si>
    <t>Elkem</t>
  </si>
  <si>
    <t>Statoil asa</t>
  </si>
  <si>
    <t>Avenir</t>
  </si>
  <si>
    <t>Wilh. Wilhelmsen Holding ASA</t>
  </si>
  <si>
    <t>EnterCard Norge AS</t>
  </si>
  <si>
    <t>Hytracc Consulting</t>
  </si>
  <si>
    <t>Bertel O. Steen Detalj AS</t>
  </si>
  <si>
    <t>FMC Technologies</t>
  </si>
  <si>
    <t>Itera Consulting</t>
  </si>
  <si>
    <t>Rambøll Norge AS</t>
  </si>
  <si>
    <t>Remis AS</t>
  </si>
  <si>
    <t>Making Waves</t>
  </si>
  <si>
    <t>Ledelseskonsulent</t>
  </si>
  <si>
    <t>Stilling</t>
  </si>
  <si>
    <t>Ukjent</t>
  </si>
  <si>
    <t>Strategi og markedsføring</t>
  </si>
  <si>
    <t>Associate</t>
  </si>
  <si>
    <t>J.P.Morgan, investeringsbank</t>
  </si>
  <si>
    <t>Stipendiat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</si>
</sst>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Verdan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3" fontId="2" fillId="0" borderId="2" xfId="0" applyNumberFormat="1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3" fontId="2" fillId="0" borderId="3" xfId="0" applyNumberFormat="1" applyFont="1" applyBorder="1"/>
    <xf numFmtId="0" fontId="1" fillId="0" borderId="4" xfId="0" applyFont="1" applyBorder="1"/>
    <xf numFmtId="0" fontId="0" fillId="0" borderId="4" xfId="0" applyBorder="1"/>
    <xf numFmtId="3" fontId="2" fillId="0" borderId="4" xfId="0" applyNumberFormat="1" applyFont="1" applyBorder="1"/>
    <xf numFmtId="0" fontId="2" fillId="0" borderId="4" xfId="0" applyFont="1" applyBorder="1"/>
    <xf numFmtId="0" fontId="0" fillId="0" borderId="0" xfId="0" applyBorder="1"/>
    <xf numFmtId="3" fontId="0" fillId="0" borderId="0" xfId="0" applyNumberFormat="1"/>
    <xf numFmtId="3" fontId="3" fillId="0" borderId="0" xfId="0" applyNumberFormat="1" applyFont="1"/>
    <xf numFmtId="0" fontId="1" fillId="0" borderId="4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C1:P174"/>
  <sheetViews>
    <sheetView tabSelected="1" topLeftCell="D1" zoomScaleNormal="100" workbookViewId="0">
      <selection activeCell="J10" sqref="J10"/>
    </sheetView>
  </sheetViews>
  <sheetFormatPr baseColWidth="10" defaultColWidth="9.140625" defaultRowHeight="15"/>
  <cols>
    <col min="4" max="4" width="30.85546875" bestFit="1" customWidth="1"/>
    <col min="5" max="5" width="42.140625" bestFit="1" customWidth="1"/>
    <col min="6" max="6" width="18.42578125" bestFit="1" customWidth="1"/>
    <col min="7" max="7" width="10.140625" bestFit="1" customWidth="1"/>
    <col min="8" max="8" width="12.5703125" bestFit="1" customWidth="1"/>
    <col min="9" max="9" width="19.28515625" bestFit="1" customWidth="1"/>
    <col min="10" max="10" width="19" bestFit="1" customWidth="1"/>
    <col min="11" max="11" width="18.42578125" bestFit="1" customWidth="1"/>
    <col min="12" max="12" width="24" bestFit="1" customWidth="1"/>
    <col min="14" max="14" width="8.42578125" bestFit="1" customWidth="1"/>
  </cols>
  <sheetData>
    <row r="1" spans="4:16" ht="15.75" thickBot="1">
      <c r="D1" s="1" t="s">
        <v>71</v>
      </c>
      <c r="E1" s="2">
        <f>AVERAGE(G7:G155)</f>
        <v>38.664429530201339</v>
      </c>
      <c r="F1" s="3" t="s">
        <v>72</v>
      </c>
      <c r="G1" s="4">
        <f>AVERAGE(H7:H155)</f>
        <v>710991.45637583896</v>
      </c>
    </row>
    <row r="3" spans="4:16">
      <c r="D3" s="5" t="s">
        <v>0</v>
      </c>
      <c r="E3" s="5" t="s">
        <v>1</v>
      </c>
      <c r="F3" s="5" t="s">
        <v>23</v>
      </c>
      <c r="G3" s="5" t="s">
        <v>25</v>
      </c>
      <c r="H3" s="5" t="s">
        <v>24</v>
      </c>
      <c r="I3" s="5" t="s">
        <v>70</v>
      </c>
      <c r="J3" s="5" t="s">
        <v>74</v>
      </c>
      <c r="K3" s="5" t="s">
        <v>73</v>
      </c>
      <c r="L3" s="12" t="s">
        <v>105</v>
      </c>
      <c r="M3" s="9"/>
    </row>
    <row r="4" spans="4:16">
      <c r="D4" s="6"/>
      <c r="E4" s="6"/>
      <c r="F4" s="6">
        <v>1948</v>
      </c>
      <c r="G4" s="6">
        <f t="shared" ref="G4:G35" si="0">2014-F4</f>
        <v>66</v>
      </c>
      <c r="H4" s="7">
        <v>4346192</v>
      </c>
      <c r="I4" s="7">
        <f t="shared" ref="I4:I35" si="1">H4/(G4-10)</f>
        <v>77610.571428571435</v>
      </c>
      <c r="J4" s="7">
        <f t="shared" ref="J4:J35" si="2">(H4)/(G4-15)</f>
        <v>85219.450980392154</v>
      </c>
      <c r="K4" s="7">
        <f t="shared" ref="K4:K35" si="3">H4/(G4-20)</f>
        <v>94482.434782608689</v>
      </c>
      <c r="L4" s="6"/>
      <c r="O4" s="10"/>
      <c r="P4" s="10"/>
    </row>
    <row r="5" spans="4:16">
      <c r="D5" s="6"/>
      <c r="E5" s="6"/>
      <c r="F5" s="6">
        <v>1980</v>
      </c>
      <c r="G5" s="6">
        <f t="shared" si="0"/>
        <v>34</v>
      </c>
      <c r="H5" s="7">
        <v>1607576</v>
      </c>
      <c r="I5" s="7">
        <f t="shared" si="1"/>
        <v>66982.333333333328</v>
      </c>
      <c r="J5" s="7">
        <f t="shared" si="2"/>
        <v>84609.263157894733</v>
      </c>
      <c r="K5" s="7">
        <f t="shared" si="3"/>
        <v>114826.85714285714</v>
      </c>
      <c r="L5" s="6" t="s">
        <v>104</v>
      </c>
      <c r="O5" s="10"/>
      <c r="P5" s="10"/>
    </row>
    <row r="6" spans="4:16">
      <c r="D6" s="6"/>
      <c r="E6" s="6" t="s">
        <v>53</v>
      </c>
      <c r="F6" s="6">
        <v>1980</v>
      </c>
      <c r="G6" s="6">
        <f t="shared" si="0"/>
        <v>34</v>
      </c>
      <c r="H6" s="7">
        <v>1559023</v>
      </c>
      <c r="I6" s="7">
        <f t="shared" si="1"/>
        <v>64959.291666666664</v>
      </c>
      <c r="J6" s="7">
        <f t="shared" si="2"/>
        <v>82053.84210526316</v>
      </c>
      <c r="K6" s="7">
        <f t="shared" si="3"/>
        <v>111358.78571428571</v>
      </c>
      <c r="L6" s="6" t="s">
        <v>106</v>
      </c>
    </row>
    <row r="7" spans="4:16">
      <c r="D7" s="6"/>
      <c r="E7" s="6" t="s">
        <v>41</v>
      </c>
      <c r="F7" s="6">
        <v>1980</v>
      </c>
      <c r="G7" s="6">
        <f t="shared" si="0"/>
        <v>34</v>
      </c>
      <c r="H7" s="7">
        <v>1535946</v>
      </c>
      <c r="I7" s="7">
        <f t="shared" si="1"/>
        <v>63997.75</v>
      </c>
      <c r="J7" s="7">
        <f t="shared" si="2"/>
        <v>80839.263157894733</v>
      </c>
      <c r="K7" s="7">
        <f t="shared" si="3"/>
        <v>109710.42857142857</v>
      </c>
      <c r="L7" s="6" t="s">
        <v>107</v>
      </c>
    </row>
    <row r="8" spans="4:16">
      <c r="D8" s="6"/>
      <c r="E8" s="6"/>
      <c r="F8" s="6">
        <v>1975</v>
      </c>
      <c r="G8" s="6">
        <f t="shared" si="0"/>
        <v>39</v>
      </c>
      <c r="H8" s="7">
        <v>1763488</v>
      </c>
      <c r="I8" s="7">
        <f t="shared" si="1"/>
        <v>60809.931034482761</v>
      </c>
      <c r="J8" s="7">
        <f t="shared" si="2"/>
        <v>73478.666666666672</v>
      </c>
      <c r="K8" s="7">
        <f t="shared" si="3"/>
        <v>92815.15789473684</v>
      </c>
      <c r="L8" s="6"/>
    </row>
    <row r="9" spans="4:16">
      <c r="D9" s="6"/>
      <c r="E9" s="6" t="s">
        <v>89</v>
      </c>
      <c r="F9" s="6">
        <v>1970</v>
      </c>
      <c r="G9" s="6">
        <f t="shared" si="0"/>
        <v>44</v>
      </c>
      <c r="H9" s="7">
        <v>2068464</v>
      </c>
      <c r="I9" s="7">
        <f t="shared" si="1"/>
        <v>60837.176470588238</v>
      </c>
      <c r="J9" s="7">
        <f t="shared" si="2"/>
        <v>71326.344827586203</v>
      </c>
      <c r="K9" s="7">
        <f t="shared" si="3"/>
        <v>86186</v>
      </c>
      <c r="L9" s="6"/>
    </row>
    <row r="10" spans="4:16">
      <c r="D10" s="6"/>
      <c r="E10" s="6" t="s">
        <v>27</v>
      </c>
      <c r="F10" s="6">
        <v>1969</v>
      </c>
      <c r="G10" s="6">
        <f t="shared" si="0"/>
        <v>45</v>
      </c>
      <c r="H10" s="7">
        <v>2129794</v>
      </c>
      <c r="I10" s="7">
        <f t="shared" si="1"/>
        <v>60851.257142857146</v>
      </c>
      <c r="J10" s="7">
        <f t="shared" si="2"/>
        <v>70993.133333333331</v>
      </c>
      <c r="K10" s="7">
        <f t="shared" si="3"/>
        <v>85191.76</v>
      </c>
      <c r="L10" s="6"/>
      <c r="N10" s="10"/>
    </row>
    <row r="11" spans="4:16">
      <c r="D11" s="6"/>
      <c r="E11" s="6" t="s">
        <v>109</v>
      </c>
      <c r="F11" s="6">
        <v>1983</v>
      </c>
      <c r="G11" s="6">
        <f t="shared" si="0"/>
        <v>31</v>
      </c>
      <c r="H11" s="7">
        <v>1077385</v>
      </c>
      <c r="I11" s="7">
        <f t="shared" si="1"/>
        <v>51304.047619047618</v>
      </c>
      <c r="J11" s="7">
        <f t="shared" si="2"/>
        <v>67336.5625</v>
      </c>
      <c r="K11" s="7">
        <f t="shared" si="3"/>
        <v>97944.090909090912</v>
      </c>
      <c r="L11" s="6" t="s">
        <v>108</v>
      </c>
    </row>
    <row r="12" spans="4:16">
      <c r="D12" s="6"/>
      <c r="E12" s="6"/>
      <c r="F12" s="6">
        <v>1977</v>
      </c>
      <c r="G12" s="6">
        <f t="shared" si="0"/>
        <v>37</v>
      </c>
      <c r="H12" s="7">
        <v>1463259</v>
      </c>
      <c r="I12" s="7">
        <f t="shared" si="1"/>
        <v>54194.777777777781</v>
      </c>
      <c r="J12" s="7">
        <f t="shared" si="2"/>
        <v>66511.772727272721</v>
      </c>
      <c r="K12" s="7">
        <f t="shared" si="3"/>
        <v>86074.058823529413</v>
      </c>
      <c r="L12" s="6"/>
    </row>
    <row r="13" spans="4:16">
      <c r="D13" s="6"/>
      <c r="E13" s="6"/>
      <c r="F13" s="6">
        <v>1984</v>
      </c>
      <c r="G13" s="6">
        <f t="shared" si="0"/>
        <v>30</v>
      </c>
      <c r="H13" s="7">
        <v>948174</v>
      </c>
      <c r="I13" s="7">
        <f t="shared" si="1"/>
        <v>47408.7</v>
      </c>
      <c r="J13" s="7">
        <f t="shared" si="2"/>
        <v>63211.6</v>
      </c>
      <c r="K13" s="7">
        <f t="shared" si="3"/>
        <v>94817.4</v>
      </c>
      <c r="L13" s="6" t="s">
        <v>104</v>
      </c>
    </row>
    <row r="14" spans="4:16">
      <c r="D14" s="6"/>
      <c r="E14" s="6" t="s">
        <v>91</v>
      </c>
      <c r="F14" s="6">
        <v>1979</v>
      </c>
      <c r="G14" s="6">
        <f t="shared" si="0"/>
        <v>35</v>
      </c>
      <c r="H14" s="7">
        <v>1248507</v>
      </c>
      <c r="I14" s="7">
        <f t="shared" si="1"/>
        <v>49940.28</v>
      </c>
      <c r="J14" s="7">
        <f t="shared" si="2"/>
        <v>62425.35</v>
      </c>
      <c r="K14" s="7">
        <f t="shared" si="3"/>
        <v>83233.8</v>
      </c>
      <c r="L14" s="6"/>
      <c r="O14" s="11"/>
    </row>
    <row r="15" spans="4:16">
      <c r="D15" s="6"/>
      <c r="E15" s="6"/>
      <c r="F15" s="6">
        <v>1975</v>
      </c>
      <c r="G15" s="6">
        <f t="shared" si="0"/>
        <v>39</v>
      </c>
      <c r="H15" s="7">
        <v>1461302</v>
      </c>
      <c r="I15" s="7">
        <f t="shared" si="1"/>
        <v>50389.724137931036</v>
      </c>
      <c r="J15" s="7">
        <f t="shared" si="2"/>
        <v>60887.583333333336</v>
      </c>
      <c r="K15" s="7">
        <f t="shared" si="3"/>
        <v>76910.631578947374</v>
      </c>
      <c r="L15" s="6"/>
    </row>
    <row r="16" spans="4:16">
      <c r="D16" s="6"/>
      <c r="E16" s="6" t="s">
        <v>2</v>
      </c>
      <c r="F16" s="6">
        <v>1982</v>
      </c>
      <c r="G16" s="6">
        <f t="shared" si="0"/>
        <v>32</v>
      </c>
      <c r="H16" s="7">
        <v>913852</v>
      </c>
      <c r="I16" s="7">
        <f t="shared" si="1"/>
        <v>41538.727272727272</v>
      </c>
      <c r="J16" s="7">
        <f t="shared" si="2"/>
        <v>53756</v>
      </c>
      <c r="K16" s="7">
        <f t="shared" si="3"/>
        <v>76154.333333333328</v>
      </c>
      <c r="L16" s="6" t="s">
        <v>110</v>
      </c>
    </row>
    <row r="17" spans="4:12">
      <c r="D17" s="6"/>
      <c r="E17" s="6"/>
      <c r="F17" s="6">
        <v>1982</v>
      </c>
      <c r="G17" s="6">
        <f t="shared" si="0"/>
        <v>32</v>
      </c>
      <c r="H17" s="7">
        <v>905564</v>
      </c>
      <c r="I17" s="7">
        <f t="shared" si="1"/>
        <v>41162</v>
      </c>
      <c r="J17" s="7">
        <f t="shared" si="2"/>
        <v>53268.470588235294</v>
      </c>
      <c r="K17" s="7">
        <f t="shared" si="3"/>
        <v>75463.666666666672</v>
      </c>
      <c r="L17" s="6"/>
    </row>
    <row r="18" spans="4:12">
      <c r="D18" s="6"/>
      <c r="E18" s="6" t="s">
        <v>19</v>
      </c>
      <c r="F18" s="6">
        <v>1981</v>
      </c>
      <c r="G18" s="6">
        <f t="shared" si="0"/>
        <v>33</v>
      </c>
      <c r="H18" s="7">
        <v>939566</v>
      </c>
      <c r="I18" s="7">
        <f t="shared" si="1"/>
        <v>40850.695652173912</v>
      </c>
      <c r="J18" s="7">
        <f t="shared" si="2"/>
        <v>52198.111111111109</v>
      </c>
      <c r="K18" s="7">
        <f t="shared" si="3"/>
        <v>72274.307692307688</v>
      </c>
      <c r="L18" s="6" t="s">
        <v>106</v>
      </c>
    </row>
    <row r="19" spans="4:12">
      <c r="D19" s="6"/>
      <c r="E19" s="6" t="s">
        <v>98</v>
      </c>
      <c r="F19" s="6">
        <v>1981</v>
      </c>
      <c r="G19" s="6">
        <f t="shared" si="0"/>
        <v>33</v>
      </c>
      <c r="H19" s="7">
        <v>914954</v>
      </c>
      <c r="I19" s="7">
        <f t="shared" si="1"/>
        <v>39780.608695652176</v>
      </c>
      <c r="J19" s="7">
        <f t="shared" si="2"/>
        <v>50830.777777777781</v>
      </c>
      <c r="K19" s="7">
        <f t="shared" si="3"/>
        <v>70381.076923076922</v>
      </c>
      <c r="L19" s="6"/>
    </row>
    <row r="20" spans="4:12">
      <c r="D20" s="6"/>
      <c r="E20" s="6" t="s">
        <v>31</v>
      </c>
      <c r="F20" s="6">
        <v>1981</v>
      </c>
      <c r="G20" s="6">
        <f t="shared" si="0"/>
        <v>33</v>
      </c>
      <c r="H20" s="7">
        <v>858245</v>
      </c>
      <c r="I20" s="7">
        <f t="shared" si="1"/>
        <v>37315</v>
      </c>
      <c r="J20" s="7">
        <f t="shared" si="2"/>
        <v>47680.277777777781</v>
      </c>
      <c r="K20" s="7">
        <f t="shared" si="3"/>
        <v>66018.846153846156</v>
      </c>
      <c r="L20" s="6"/>
    </row>
    <row r="21" spans="4:12">
      <c r="D21" s="6"/>
      <c r="E21" s="6" t="s">
        <v>45</v>
      </c>
      <c r="F21" s="6">
        <v>1984</v>
      </c>
      <c r="G21" s="6">
        <f t="shared" si="0"/>
        <v>30</v>
      </c>
      <c r="H21" s="7">
        <v>713817</v>
      </c>
      <c r="I21" s="7">
        <f t="shared" si="1"/>
        <v>35690.85</v>
      </c>
      <c r="J21" s="7">
        <f t="shared" si="2"/>
        <v>47587.8</v>
      </c>
      <c r="K21" s="7">
        <f t="shared" si="3"/>
        <v>71381.7</v>
      </c>
      <c r="L21" s="6"/>
    </row>
    <row r="22" spans="4:12">
      <c r="D22" s="6"/>
      <c r="E22" s="6"/>
      <c r="F22" s="6">
        <v>1970</v>
      </c>
      <c r="G22" s="6">
        <f t="shared" si="0"/>
        <v>44</v>
      </c>
      <c r="H22" s="7">
        <v>1330438</v>
      </c>
      <c r="I22" s="7">
        <f t="shared" si="1"/>
        <v>39130.529411764706</v>
      </c>
      <c r="J22" s="7">
        <f t="shared" si="2"/>
        <v>45877.172413793101</v>
      </c>
      <c r="K22" s="7">
        <f t="shared" si="3"/>
        <v>55434.916666666664</v>
      </c>
      <c r="L22" s="6"/>
    </row>
    <row r="23" spans="4:12">
      <c r="D23" s="6"/>
      <c r="E23" s="6" t="s">
        <v>101</v>
      </c>
      <c r="F23" s="6">
        <v>1988</v>
      </c>
      <c r="G23" s="6">
        <f t="shared" si="0"/>
        <v>26</v>
      </c>
      <c r="H23" s="7">
        <v>498675</v>
      </c>
      <c r="I23" s="7">
        <f t="shared" si="1"/>
        <v>31167.1875</v>
      </c>
      <c r="J23" s="7">
        <f t="shared" si="2"/>
        <v>45334.090909090912</v>
      </c>
      <c r="K23" s="7">
        <f t="shared" si="3"/>
        <v>83112.5</v>
      </c>
      <c r="L23" s="6"/>
    </row>
    <row r="24" spans="4:12">
      <c r="D24" s="6"/>
      <c r="E24" s="6"/>
      <c r="F24" s="6">
        <v>1980</v>
      </c>
      <c r="G24" s="6">
        <f t="shared" si="0"/>
        <v>34</v>
      </c>
      <c r="H24" s="7">
        <v>853449</v>
      </c>
      <c r="I24" s="7">
        <f t="shared" si="1"/>
        <v>35560.375</v>
      </c>
      <c r="J24" s="7">
        <f t="shared" si="2"/>
        <v>44918.368421052633</v>
      </c>
      <c r="K24" s="7">
        <f t="shared" si="3"/>
        <v>60960.642857142855</v>
      </c>
      <c r="L24" s="6"/>
    </row>
    <row r="25" spans="4:12">
      <c r="D25" s="6"/>
      <c r="E25" s="6"/>
      <c r="F25" s="6">
        <v>1977</v>
      </c>
      <c r="G25" s="6">
        <f t="shared" si="0"/>
        <v>37</v>
      </c>
      <c r="H25" s="7">
        <v>984205</v>
      </c>
      <c r="I25" s="7">
        <f t="shared" si="1"/>
        <v>36452.037037037036</v>
      </c>
      <c r="J25" s="7">
        <f t="shared" si="2"/>
        <v>44736.590909090912</v>
      </c>
      <c r="K25" s="7">
        <f t="shared" si="3"/>
        <v>57894.411764705881</v>
      </c>
      <c r="L25" s="6"/>
    </row>
    <row r="26" spans="4:12">
      <c r="D26" s="6"/>
      <c r="E26" s="6" t="s">
        <v>66</v>
      </c>
      <c r="F26" s="6">
        <v>1975</v>
      </c>
      <c r="G26" s="6">
        <f t="shared" si="0"/>
        <v>39</v>
      </c>
      <c r="H26" s="7">
        <v>1063051</v>
      </c>
      <c r="I26" s="7">
        <f t="shared" si="1"/>
        <v>36656.931034482761</v>
      </c>
      <c r="J26" s="7">
        <f t="shared" si="2"/>
        <v>44293.791666666664</v>
      </c>
      <c r="K26" s="7">
        <f t="shared" si="3"/>
        <v>55950.052631578947</v>
      </c>
      <c r="L26" s="6"/>
    </row>
    <row r="27" spans="4:12">
      <c r="D27" s="6"/>
      <c r="E27" s="6" t="s">
        <v>26</v>
      </c>
      <c r="F27" s="6">
        <v>1975</v>
      </c>
      <c r="G27" s="6">
        <f t="shared" si="0"/>
        <v>39</v>
      </c>
      <c r="H27" s="7">
        <v>1056754</v>
      </c>
      <c r="I27" s="7">
        <f t="shared" si="1"/>
        <v>36439.793103448275</v>
      </c>
      <c r="J27" s="7">
        <f t="shared" si="2"/>
        <v>44031.416666666664</v>
      </c>
      <c r="K27" s="7">
        <f t="shared" si="3"/>
        <v>55618.631578947367</v>
      </c>
      <c r="L27" s="6"/>
    </row>
    <row r="28" spans="4:12">
      <c r="D28" s="6"/>
      <c r="E28" s="6" t="s">
        <v>40</v>
      </c>
      <c r="F28" s="6">
        <v>1981</v>
      </c>
      <c r="G28" s="6">
        <f t="shared" si="0"/>
        <v>33</v>
      </c>
      <c r="H28" s="7">
        <v>777924</v>
      </c>
      <c r="I28" s="7">
        <f t="shared" si="1"/>
        <v>33822.782608695656</v>
      </c>
      <c r="J28" s="7">
        <f t="shared" si="2"/>
        <v>43218</v>
      </c>
      <c r="K28" s="7">
        <f t="shared" si="3"/>
        <v>59840.307692307695</v>
      </c>
      <c r="L28" s="6"/>
    </row>
    <row r="29" spans="4:12">
      <c r="D29" s="6"/>
      <c r="E29" s="6" t="s">
        <v>81</v>
      </c>
      <c r="F29" s="6">
        <v>1969</v>
      </c>
      <c r="G29" s="6">
        <f t="shared" si="0"/>
        <v>45</v>
      </c>
      <c r="H29" s="7">
        <v>1283373</v>
      </c>
      <c r="I29" s="7">
        <f t="shared" si="1"/>
        <v>36667.800000000003</v>
      </c>
      <c r="J29" s="7">
        <f t="shared" si="2"/>
        <v>42779.1</v>
      </c>
      <c r="K29" s="7">
        <f t="shared" si="3"/>
        <v>51334.92</v>
      </c>
      <c r="L29" s="6"/>
    </row>
    <row r="30" spans="4:12">
      <c r="D30" s="6"/>
      <c r="E30" s="6" t="s">
        <v>97</v>
      </c>
      <c r="F30" s="6">
        <v>1979</v>
      </c>
      <c r="G30" s="6">
        <f t="shared" si="0"/>
        <v>35</v>
      </c>
      <c r="H30" s="7">
        <v>855407</v>
      </c>
      <c r="I30" s="7">
        <f t="shared" si="1"/>
        <v>34216.28</v>
      </c>
      <c r="J30" s="7">
        <f t="shared" si="2"/>
        <v>42770.35</v>
      </c>
      <c r="K30" s="7">
        <f t="shared" si="3"/>
        <v>57027.133333333331</v>
      </c>
      <c r="L30" s="6"/>
    </row>
    <row r="31" spans="4:12">
      <c r="D31" s="6"/>
      <c r="E31" s="6" t="s">
        <v>48</v>
      </c>
      <c r="F31" s="6">
        <v>1981</v>
      </c>
      <c r="G31" s="6">
        <f t="shared" si="0"/>
        <v>33</v>
      </c>
      <c r="H31" s="7">
        <v>767453</v>
      </c>
      <c r="I31" s="7">
        <f t="shared" si="1"/>
        <v>33367.521739130432</v>
      </c>
      <c r="J31" s="7">
        <f t="shared" si="2"/>
        <v>42636.277777777781</v>
      </c>
      <c r="K31" s="7">
        <f t="shared" si="3"/>
        <v>59034.846153846156</v>
      </c>
      <c r="L31" s="6"/>
    </row>
    <row r="32" spans="4:12">
      <c r="D32" s="6"/>
      <c r="E32" s="6" t="s">
        <v>30</v>
      </c>
      <c r="F32" s="6">
        <v>1980</v>
      </c>
      <c r="G32" s="6">
        <f t="shared" si="0"/>
        <v>34</v>
      </c>
      <c r="H32" s="7">
        <v>805245</v>
      </c>
      <c r="I32" s="7">
        <f t="shared" si="1"/>
        <v>33551.875</v>
      </c>
      <c r="J32" s="7">
        <f t="shared" si="2"/>
        <v>42381.315789473687</v>
      </c>
      <c r="K32" s="7">
        <f t="shared" si="3"/>
        <v>57517.5</v>
      </c>
      <c r="L32" s="6"/>
    </row>
    <row r="33" spans="4:12">
      <c r="D33" s="6"/>
      <c r="E33" s="6" t="s">
        <v>90</v>
      </c>
      <c r="F33" s="6">
        <v>1977</v>
      </c>
      <c r="G33" s="6">
        <f t="shared" si="0"/>
        <v>37</v>
      </c>
      <c r="H33" s="7">
        <v>932218</v>
      </c>
      <c r="I33" s="7">
        <f t="shared" si="1"/>
        <v>34526.592592592591</v>
      </c>
      <c r="J33" s="7">
        <f t="shared" si="2"/>
        <v>42373.545454545456</v>
      </c>
      <c r="K33" s="7">
        <f t="shared" si="3"/>
        <v>54836.352941176468</v>
      </c>
      <c r="L33" s="6"/>
    </row>
    <row r="34" spans="4:12">
      <c r="D34" s="6"/>
      <c r="E34" s="6"/>
      <c r="F34" s="6">
        <v>1978</v>
      </c>
      <c r="G34" s="6">
        <f t="shared" si="0"/>
        <v>36</v>
      </c>
      <c r="H34" s="7">
        <v>883797</v>
      </c>
      <c r="I34" s="7">
        <f t="shared" si="1"/>
        <v>33992.192307692305</v>
      </c>
      <c r="J34" s="7">
        <f t="shared" si="2"/>
        <v>42085.571428571428</v>
      </c>
      <c r="K34" s="7">
        <f t="shared" si="3"/>
        <v>55237.3125</v>
      </c>
      <c r="L34" s="6"/>
    </row>
    <row r="35" spans="4:12">
      <c r="D35" s="6"/>
      <c r="E35" s="6"/>
      <c r="F35" s="6">
        <v>1977</v>
      </c>
      <c r="G35" s="6">
        <f t="shared" si="0"/>
        <v>37</v>
      </c>
      <c r="H35" s="7">
        <v>920967</v>
      </c>
      <c r="I35" s="7">
        <f t="shared" si="1"/>
        <v>34109.888888888891</v>
      </c>
      <c r="J35" s="7">
        <f t="shared" si="2"/>
        <v>41862.13636363636</v>
      </c>
      <c r="K35" s="7">
        <f t="shared" si="3"/>
        <v>54174.529411764706</v>
      </c>
      <c r="L35" s="6"/>
    </row>
    <row r="36" spans="4:12">
      <c r="D36" s="6"/>
      <c r="E36" s="6" t="s">
        <v>78</v>
      </c>
      <c r="F36" s="6">
        <v>1984</v>
      </c>
      <c r="G36" s="6">
        <f t="shared" ref="G36:G67" si="4">2014-F36</f>
        <v>30</v>
      </c>
      <c r="H36" s="7">
        <v>615109</v>
      </c>
      <c r="I36" s="7">
        <f t="shared" ref="I36:I67" si="5">H36/(G36-10)</f>
        <v>30755.45</v>
      </c>
      <c r="J36" s="7">
        <f t="shared" ref="J36:J67" si="6">(H36)/(G36-15)</f>
        <v>41007.26666666667</v>
      </c>
      <c r="K36" s="7">
        <f t="shared" ref="K36:K67" si="7">H36/(G36-20)</f>
        <v>61510.9</v>
      </c>
      <c r="L36" s="6"/>
    </row>
    <row r="37" spans="4:12">
      <c r="D37" s="6"/>
      <c r="E37" s="6"/>
      <c r="F37" s="6">
        <v>1981</v>
      </c>
      <c r="G37" s="6">
        <f t="shared" si="4"/>
        <v>33</v>
      </c>
      <c r="H37" s="7">
        <v>737923</v>
      </c>
      <c r="I37" s="7">
        <f t="shared" si="5"/>
        <v>32083.608695652172</v>
      </c>
      <c r="J37" s="7">
        <f t="shared" si="6"/>
        <v>40995.722222222219</v>
      </c>
      <c r="K37" s="7">
        <f t="shared" si="7"/>
        <v>56763.307692307695</v>
      </c>
      <c r="L37" s="6"/>
    </row>
    <row r="38" spans="4:12">
      <c r="D38" s="6"/>
      <c r="E38" s="6" t="s">
        <v>54</v>
      </c>
      <c r="F38" s="6">
        <v>1980</v>
      </c>
      <c r="G38" s="6">
        <f t="shared" si="4"/>
        <v>34</v>
      </c>
      <c r="H38" s="7">
        <v>778270</v>
      </c>
      <c r="I38" s="7">
        <f t="shared" si="5"/>
        <v>32427.916666666668</v>
      </c>
      <c r="J38" s="7">
        <f t="shared" si="6"/>
        <v>40961.57894736842</v>
      </c>
      <c r="K38" s="7">
        <f t="shared" si="7"/>
        <v>55590.714285714283</v>
      </c>
      <c r="L38" s="6"/>
    </row>
    <row r="39" spans="4:12">
      <c r="D39" s="6"/>
      <c r="E39" s="6"/>
      <c r="F39" s="6">
        <v>1980</v>
      </c>
      <c r="G39" s="6">
        <f t="shared" si="4"/>
        <v>34</v>
      </c>
      <c r="H39" s="7">
        <v>778270</v>
      </c>
      <c r="I39" s="7">
        <f t="shared" si="5"/>
        <v>32427.916666666668</v>
      </c>
      <c r="J39" s="7">
        <f t="shared" si="6"/>
        <v>40961.57894736842</v>
      </c>
      <c r="K39" s="7">
        <f t="shared" si="7"/>
        <v>55590.714285714283</v>
      </c>
      <c r="L39" s="6"/>
    </row>
    <row r="40" spans="4:12">
      <c r="D40" s="6"/>
      <c r="E40" s="6" t="s">
        <v>85</v>
      </c>
      <c r="F40" s="6">
        <v>1963</v>
      </c>
      <c r="G40" s="6">
        <f t="shared" si="4"/>
        <v>51</v>
      </c>
      <c r="H40" s="7">
        <v>1406306</v>
      </c>
      <c r="I40" s="7">
        <f t="shared" si="5"/>
        <v>34300.146341463413</v>
      </c>
      <c r="J40" s="7">
        <f t="shared" si="6"/>
        <v>39064.055555555555</v>
      </c>
      <c r="K40" s="7">
        <f t="shared" si="7"/>
        <v>45364.709677419356</v>
      </c>
      <c r="L40" s="6"/>
    </row>
    <row r="41" spans="4:12">
      <c r="D41" s="6"/>
      <c r="E41" s="6" t="s">
        <v>17</v>
      </c>
      <c r="F41" s="6">
        <v>1980</v>
      </c>
      <c r="G41" s="6">
        <f t="shared" si="4"/>
        <v>34</v>
      </c>
      <c r="H41" s="7">
        <v>737890</v>
      </c>
      <c r="I41" s="7">
        <f t="shared" si="5"/>
        <v>30745.416666666668</v>
      </c>
      <c r="J41" s="7">
        <f t="shared" si="6"/>
        <v>38836.315789473687</v>
      </c>
      <c r="K41" s="7">
        <f t="shared" si="7"/>
        <v>52706.428571428572</v>
      </c>
      <c r="L41" s="6"/>
    </row>
    <row r="42" spans="4:12">
      <c r="D42" s="6"/>
      <c r="E42" s="6"/>
      <c r="F42" s="6">
        <v>1979</v>
      </c>
      <c r="G42" s="6">
        <f t="shared" si="4"/>
        <v>35</v>
      </c>
      <c r="H42" s="7">
        <v>760832</v>
      </c>
      <c r="I42" s="7">
        <f t="shared" si="5"/>
        <v>30433.279999999999</v>
      </c>
      <c r="J42" s="7">
        <f t="shared" si="6"/>
        <v>38041.599999999999</v>
      </c>
      <c r="K42" s="7">
        <f t="shared" si="7"/>
        <v>50722.133333333331</v>
      </c>
      <c r="L42" s="6"/>
    </row>
    <row r="43" spans="4:12">
      <c r="D43" s="6"/>
      <c r="E43" s="6"/>
      <c r="F43" s="6">
        <v>1982</v>
      </c>
      <c r="G43" s="6">
        <f t="shared" si="4"/>
        <v>32</v>
      </c>
      <c r="H43" s="7">
        <v>645469</v>
      </c>
      <c r="I43" s="7">
        <f t="shared" si="5"/>
        <v>29339.5</v>
      </c>
      <c r="J43" s="7">
        <f t="shared" si="6"/>
        <v>37968.76470588235</v>
      </c>
      <c r="K43" s="7">
        <f t="shared" si="7"/>
        <v>53789.083333333336</v>
      </c>
      <c r="L43" s="6"/>
    </row>
    <row r="44" spans="4:12">
      <c r="D44" s="6"/>
      <c r="E44" s="6" t="s">
        <v>39</v>
      </c>
      <c r="F44" s="6">
        <v>1974</v>
      </c>
      <c r="G44" s="6">
        <f t="shared" si="4"/>
        <v>40</v>
      </c>
      <c r="H44" s="7">
        <v>939005</v>
      </c>
      <c r="I44" s="7">
        <f t="shared" si="5"/>
        <v>31300.166666666668</v>
      </c>
      <c r="J44" s="7">
        <f t="shared" si="6"/>
        <v>37560.199999999997</v>
      </c>
      <c r="K44" s="7">
        <f t="shared" si="7"/>
        <v>46950.25</v>
      </c>
      <c r="L44" s="6"/>
    </row>
    <row r="45" spans="4:12">
      <c r="D45" s="6"/>
      <c r="E45" s="6" t="s">
        <v>45</v>
      </c>
      <c r="F45" s="6">
        <v>1983</v>
      </c>
      <c r="G45" s="6">
        <f t="shared" si="4"/>
        <v>31</v>
      </c>
      <c r="H45" s="7">
        <v>598501</v>
      </c>
      <c r="I45" s="7">
        <f t="shared" si="5"/>
        <v>28500.047619047618</v>
      </c>
      <c r="J45" s="7">
        <f t="shared" si="6"/>
        <v>37406.3125</v>
      </c>
      <c r="K45" s="7">
        <f t="shared" si="7"/>
        <v>54409.181818181816</v>
      </c>
      <c r="L45" s="6"/>
    </row>
    <row r="46" spans="4:12">
      <c r="D46" s="6"/>
      <c r="E46" s="6" t="s">
        <v>63</v>
      </c>
      <c r="F46" s="6">
        <v>1982</v>
      </c>
      <c r="G46" s="6">
        <f t="shared" si="4"/>
        <v>32</v>
      </c>
      <c r="H46" s="7">
        <v>624131</v>
      </c>
      <c r="I46" s="7">
        <f t="shared" si="5"/>
        <v>28369.590909090908</v>
      </c>
      <c r="J46" s="7">
        <f t="shared" si="6"/>
        <v>36713.588235294119</v>
      </c>
      <c r="K46" s="7">
        <f t="shared" si="7"/>
        <v>52010.916666666664</v>
      </c>
      <c r="L46" s="6"/>
    </row>
    <row r="47" spans="4:12">
      <c r="D47" s="6"/>
      <c r="E47" s="6"/>
      <c r="F47" s="6">
        <v>1970</v>
      </c>
      <c r="G47" s="6">
        <f t="shared" si="4"/>
        <v>44</v>
      </c>
      <c r="H47" s="7">
        <v>1055318</v>
      </c>
      <c r="I47" s="7">
        <f t="shared" si="5"/>
        <v>31038.764705882353</v>
      </c>
      <c r="J47" s="7">
        <f t="shared" si="6"/>
        <v>36390.275862068964</v>
      </c>
      <c r="K47" s="7">
        <f t="shared" si="7"/>
        <v>43971.583333333336</v>
      </c>
      <c r="L47" s="6"/>
    </row>
    <row r="48" spans="4:12">
      <c r="D48" s="6"/>
      <c r="E48" s="6" t="s">
        <v>61</v>
      </c>
      <c r="F48" s="6">
        <v>1980</v>
      </c>
      <c r="G48" s="6">
        <f t="shared" si="4"/>
        <v>34</v>
      </c>
      <c r="H48" s="7">
        <v>687442</v>
      </c>
      <c r="I48" s="7">
        <f t="shared" si="5"/>
        <v>28643.416666666668</v>
      </c>
      <c r="J48" s="7">
        <f t="shared" si="6"/>
        <v>36181.15789473684</v>
      </c>
      <c r="K48" s="7">
        <f t="shared" si="7"/>
        <v>49103</v>
      </c>
      <c r="L48" s="6"/>
    </row>
    <row r="49" spans="4:12">
      <c r="D49" s="6"/>
      <c r="E49" s="6" t="s">
        <v>60</v>
      </c>
      <c r="F49" s="6">
        <v>1979</v>
      </c>
      <c r="G49" s="6">
        <f t="shared" si="4"/>
        <v>35</v>
      </c>
      <c r="H49" s="7">
        <v>721053</v>
      </c>
      <c r="I49" s="7">
        <f t="shared" si="5"/>
        <v>28842.12</v>
      </c>
      <c r="J49" s="7">
        <f t="shared" si="6"/>
        <v>36052.65</v>
      </c>
      <c r="K49" s="7">
        <f t="shared" si="7"/>
        <v>48070.2</v>
      </c>
      <c r="L49" s="6"/>
    </row>
    <row r="50" spans="4:12">
      <c r="D50" s="6"/>
      <c r="E50" s="6" t="s">
        <v>94</v>
      </c>
      <c r="F50" s="6">
        <v>1978</v>
      </c>
      <c r="G50" s="6">
        <f t="shared" si="4"/>
        <v>36</v>
      </c>
      <c r="H50" s="7">
        <v>756157</v>
      </c>
      <c r="I50" s="7">
        <f t="shared" si="5"/>
        <v>29082.961538461539</v>
      </c>
      <c r="J50" s="7">
        <f t="shared" si="6"/>
        <v>36007.476190476191</v>
      </c>
      <c r="K50" s="7">
        <f t="shared" si="7"/>
        <v>47259.8125</v>
      </c>
      <c r="L50" s="6"/>
    </row>
    <row r="51" spans="4:12">
      <c r="D51" s="6"/>
      <c r="E51" s="6"/>
      <c r="F51" s="6">
        <v>1983</v>
      </c>
      <c r="G51" s="6">
        <f t="shared" si="4"/>
        <v>31</v>
      </c>
      <c r="H51" s="7">
        <v>570870</v>
      </c>
      <c r="I51" s="7">
        <f t="shared" si="5"/>
        <v>27184.285714285714</v>
      </c>
      <c r="J51" s="7">
        <f t="shared" si="6"/>
        <v>35679.375</v>
      </c>
      <c r="K51" s="7">
        <f t="shared" si="7"/>
        <v>51897.272727272728</v>
      </c>
      <c r="L51" s="6"/>
    </row>
    <row r="52" spans="4:12">
      <c r="D52" s="6"/>
      <c r="E52" s="6" t="s">
        <v>80</v>
      </c>
      <c r="F52" s="6">
        <v>1978</v>
      </c>
      <c r="G52" s="6">
        <f t="shared" si="4"/>
        <v>36</v>
      </c>
      <c r="H52" s="7">
        <v>742099</v>
      </c>
      <c r="I52" s="7">
        <f t="shared" si="5"/>
        <v>28542.26923076923</v>
      </c>
      <c r="J52" s="7">
        <f t="shared" si="6"/>
        <v>35338.047619047618</v>
      </c>
      <c r="K52" s="7">
        <f t="shared" si="7"/>
        <v>46381.1875</v>
      </c>
      <c r="L52" s="6"/>
    </row>
    <row r="53" spans="4:12">
      <c r="D53" s="6"/>
      <c r="E53" s="6" t="s">
        <v>22</v>
      </c>
      <c r="F53" s="6">
        <v>1976</v>
      </c>
      <c r="G53" s="6">
        <f t="shared" si="4"/>
        <v>38</v>
      </c>
      <c r="H53" s="7">
        <v>805795</v>
      </c>
      <c r="I53" s="7">
        <f t="shared" si="5"/>
        <v>28778.392857142859</v>
      </c>
      <c r="J53" s="7">
        <f t="shared" si="6"/>
        <v>35034.565217391304</v>
      </c>
      <c r="K53" s="7">
        <f t="shared" si="7"/>
        <v>44766.388888888891</v>
      </c>
      <c r="L53" s="6"/>
    </row>
    <row r="54" spans="4:12">
      <c r="D54" s="6"/>
      <c r="E54" s="6" t="s">
        <v>76</v>
      </c>
      <c r="F54" s="6">
        <v>1984</v>
      </c>
      <c r="G54" s="6">
        <f t="shared" si="4"/>
        <v>30</v>
      </c>
      <c r="H54" s="7">
        <v>524894</v>
      </c>
      <c r="I54" s="7">
        <f t="shared" si="5"/>
        <v>26244.7</v>
      </c>
      <c r="J54" s="7">
        <f t="shared" si="6"/>
        <v>34992.933333333334</v>
      </c>
      <c r="K54" s="7">
        <f t="shared" si="7"/>
        <v>52489.4</v>
      </c>
      <c r="L54" s="6"/>
    </row>
    <row r="55" spans="4:12">
      <c r="D55" s="6"/>
      <c r="E55" s="6" t="s">
        <v>52</v>
      </c>
      <c r="F55" s="6">
        <v>1978</v>
      </c>
      <c r="G55" s="6">
        <f t="shared" si="4"/>
        <v>36</v>
      </c>
      <c r="H55" s="7">
        <v>731737</v>
      </c>
      <c r="I55" s="7">
        <f t="shared" si="5"/>
        <v>28143.73076923077</v>
      </c>
      <c r="J55" s="7">
        <f t="shared" si="6"/>
        <v>34844.619047619046</v>
      </c>
      <c r="K55" s="7">
        <f t="shared" si="7"/>
        <v>45733.5625</v>
      </c>
      <c r="L55" s="6"/>
    </row>
    <row r="56" spans="4:12">
      <c r="D56" s="6"/>
      <c r="E56" s="6" t="s">
        <v>34</v>
      </c>
      <c r="F56" s="6">
        <v>1976</v>
      </c>
      <c r="G56" s="6">
        <f t="shared" si="4"/>
        <v>38</v>
      </c>
      <c r="H56" s="7">
        <v>798392</v>
      </c>
      <c r="I56" s="7">
        <f t="shared" si="5"/>
        <v>28514</v>
      </c>
      <c r="J56" s="7">
        <f t="shared" si="6"/>
        <v>34712.695652173912</v>
      </c>
      <c r="K56" s="7">
        <f t="shared" si="7"/>
        <v>44355.111111111109</v>
      </c>
      <c r="L56" s="6"/>
    </row>
    <row r="57" spans="4:12">
      <c r="D57" s="6"/>
      <c r="E57" s="6" t="s">
        <v>92</v>
      </c>
      <c r="F57" s="6">
        <v>1980</v>
      </c>
      <c r="G57" s="6">
        <f t="shared" si="4"/>
        <v>34</v>
      </c>
      <c r="H57" s="7">
        <v>656187</v>
      </c>
      <c r="I57" s="7">
        <f t="shared" si="5"/>
        <v>27341.125</v>
      </c>
      <c r="J57" s="7">
        <f t="shared" si="6"/>
        <v>34536.15789473684</v>
      </c>
      <c r="K57" s="7">
        <f t="shared" si="7"/>
        <v>46870.5</v>
      </c>
      <c r="L57" s="6"/>
    </row>
    <row r="58" spans="4:12">
      <c r="D58" s="6"/>
      <c r="E58" s="6" t="s">
        <v>38</v>
      </c>
      <c r="F58" s="6">
        <v>1983</v>
      </c>
      <c r="G58" s="6">
        <f t="shared" si="4"/>
        <v>31</v>
      </c>
      <c r="H58" s="7">
        <v>548630</v>
      </c>
      <c r="I58" s="7">
        <f t="shared" si="5"/>
        <v>26125.238095238095</v>
      </c>
      <c r="J58" s="7">
        <f t="shared" si="6"/>
        <v>34289.375</v>
      </c>
      <c r="K58" s="7">
        <f t="shared" si="7"/>
        <v>49875.454545454544</v>
      </c>
      <c r="L58" s="6"/>
    </row>
    <row r="59" spans="4:12">
      <c r="D59" s="6"/>
      <c r="E59" s="6" t="s">
        <v>46</v>
      </c>
      <c r="F59" s="6">
        <v>1966</v>
      </c>
      <c r="G59" s="6">
        <f t="shared" si="4"/>
        <v>48</v>
      </c>
      <c r="H59" s="7">
        <v>1126390</v>
      </c>
      <c r="I59" s="7">
        <f t="shared" si="5"/>
        <v>29641.842105263157</v>
      </c>
      <c r="J59" s="7">
        <f t="shared" si="6"/>
        <v>34133.030303030304</v>
      </c>
      <c r="K59" s="7">
        <f t="shared" si="7"/>
        <v>40228.214285714283</v>
      </c>
      <c r="L59" s="6"/>
    </row>
    <row r="60" spans="4:12">
      <c r="D60" s="6"/>
      <c r="E60" s="6" t="s">
        <v>100</v>
      </c>
      <c r="F60" s="6">
        <v>1980</v>
      </c>
      <c r="G60" s="6">
        <f t="shared" si="4"/>
        <v>34</v>
      </c>
      <c r="H60" s="7">
        <v>640079</v>
      </c>
      <c r="I60" s="7">
        <f t="shared" si="5"/>
        <v>26669.958333333332</v>
      </c>
      <c r="J60" s="7">
        <f t="shared" si="6"/>
        <v>33688.368421052633</v>
      </c>
      <c r="K60" s="7">
        <f t="shared" si="7"/>
        <v>45719.928571428572</v>
      </c>
      <c r="L60" s="6"/>
    </row>
    <row r="61" spans="4:12">
      <c r="D61" s="6"/>
      <c r="E61" s="6" t="s">
        <v>28</v>
      </c>
      <c r="F61" s="6">
        <v>1956</v>
      </c>
      <c r="G61" s="6">
        <f t="shared" si="4"/>
        <v>58</v>
      </c>
      <c r="H61" s="7">
        <v>1436881</v>
      </c>
      <c r="I61" s="7">
        <f t="shared" si="5"/>
        <v>29935.020833333332</v>
      </c>
      <c r="J61" s="7">
        <f t="shared" si="6"/>
        <v>33415.837209302328</v>
      </c>
      <c r="K61" s="7">
        <f t="shared" si="7"/>
        <v>37812.65789473684</v>
      </c>
      <c r="L61" s="6"/>
    </row>
    <row r="62" spans="4:12">
      <c r="D62" s="6"/>
      <c r="E62" s="6" t="s">
        <v>13</v>
      </c>
      <c r="F62" s="6">
        <v>1982</v>
      </c>
      <c r="G62" s="6">
        <f t="shared" si="4"/>
        <v>32</v>
      </c>
      <c r="H62" s="7">
        <v>567391</v>
      </c>
      <c r="I62" s="7">
        <f t="shared" si="5"/>
        <v>25790.5</v>
      </c>
      <c r="J62" s="7">
        <f t="shared" si="6"/>
        <v>33375.941176470587</v>
      </c>
      <c r="K62" s="7">
        <f t="shared" si="7"/>
        <v>47282.583333333336</v>
      </c>
      <c r="L62" s="6"/>
    </row>
    <row r="63" spans="4:12">
      <c r="D63" s="6"/>
      <c r="E63" s="6" t="s">
        <v>16</v>
      </c>
      <c r="F63" s="6">
        <v>1980</v>
      </c>
      <c r="G63" s="6">
        <f t="shared" si="4"/>
        <v>34</v>
      </c>
      <c r="H63" s="7">
        <v>628017</v>
      </c>
      <c r="I63" s="7">
        <f t="shared" si="5"/>
        <v>26167.375</v>
      </c>
      <c r="J63" s="7">
        <f t="shared" si="6"/>
        <v>33053.526315789473</v>
      </c>
      <c r="K63" s="7">
        <f t="shared" si="7"/>
        <v>44858.357142857145</v>
      </c>
      <c r="L63" s="6"/>
    </row>
    <row r="64" spans="4:12">
      <c r="D64" s="6"/>
      <c r="E64" s="6"/>
      <c r="F64" s="6">
        <v>1986</v>
      </c>
      <c r="G64" s="6">
        <f t="shared" si="4"/>
        <v>28</v>
      </c>
      <c r="H64" s="7">
        <v>425517</v>
      </c>
      <c r="I64" s="7">
        <f t="shared" si="5"/>
        <v>23639.833333333332</v>
      </c>
      <c r="J64" s="7">
        <f t="shared" si="6"/>
        <v>32732.076923076922</v>
      </c>
      <c r="K64" s="7">
        <f t="shared" si="7"/>
        <v>53189.625</v>
      </c>
      <c r="L64" s="6"/>
    </row>
    <row r="65" spans="4:12">
      <c r="D65" s="6"/>
      <c r="E65" s="6" t="s">
        <v>96</v>
      </c>
      <c r="F65" s="6">
        <v>1973</v>
      </c>
      <c r="G65" s="6">
        <f t="shared" si="4"/>
        <v>41</v>
      </c>
      <c r="H65" s="7">
        <v>840327</v>
      </c>
      <c r="I65" s="7">
        <f t="shared" si="5"/>
        <v>27107.322580645163</v>
      </c>
      <c r="J65" s="7">
        <f t="shared" si="6"/>
        <v>32320.26923076923</v>
      </c>
      <c r="K65" s="7">
        <f t="shared" si="7"/>
        <v>40015.571428571428</v>
      </c>
      <c r="L65" s="6"/>
    </row>
    <row r="66" spans="4:12">
      <c r="D66" s="6"/>
      <c r="E66" s="6" t="s">
        <v>36</v>
      </c>
      <c r="F66" s="6">
        <v>1978</v>
      </c>
      <c r="G66" s="6">
        <f t="shared" si="4"/>
        <v>36</v>
      </c>
      <c r="H66" s="7">
        <v>677016</v>
      </c>
      <c r="I66" s="7">
        <f t="shared" si="5"/>
        <v>26039.076923076922</v>
      </c>
      <c r="J66" s="7">
        <f t="shared" si="6"/>
        <v>32238.857142857141</v>
      </c>
      <c r="K66" s="7">
        <f t="shared" si="7"/>
        <v>42313.5</v>
      </c>
      <c r="L66" s="6"/>
    </row>
    <row r="67" spans="4:12">
      <c r="D67" s="6"/>
      <c r="E67" s="6" t="s">
        <v>43</v>
      </c>
      <c r="F67" s="6">
        <v>1979</v>
      </c>
      <c r="G67" s="6">
        <f t="shared" si="4"/>
        <v>35</v>
      </c>
      <c r="H67" s="7">
        <v>644337</v>
      </c>
      <c r="I67" s="7">
        <f t="shared" si="5"/>
        <v>25773.48</v>
      </c>
      <c r="J67" s="7">
        <f t="shared" si="6"/>
        <v>32216.85</v>
      </c>
      <c r="K67" s="7">
        <f t="shared" si="7"/>
        <v>42955.8</v>
      </c>
      <c r="L67" s="6"/>
    </row>
    <row r="68" spans="4:12">
      <c r="D68" s="6"/>
      <c r="E68" s="6"/>
      <c r="F68" s="6">
        <v>1985</v>
      </c>
      <c r="G68" s="6">
        <f t="shared" ref="G68:G99" si="8">2014-F68</f>
        <v>29</v>
      </c>
      <c r="H68" s="7">
        <v>446586</v>
      </c>
      <c r="I68" s="7">
        <f t="shared" ref="I68:I99" si="9">H68/(G68-10)</f>
        <v>23504.526315789473</v>
      </c>
      <c r="J68" s="7">
        <f t="shared" ref="J68:J99" si="10">(H68)/(G68-15)</f>
        <v>31899</v>
      </c>
      <c r="K68" s="7">
        <f t="shared" ref="K68:K99" si="11">H68/(G68-20)</f>
        <v>49620.666666666664</v>
      </c>
      <c r="L68" s="6"/>
    </row>
    <row r="69" spans="4:12">
      <c r="D69" s="6"/>
      <c r="E69" s="6" t="s">
        <v>22</v>
      </c>
      <c r="F69" s="6">
        <v>1983</v>
      </c>
      <c r="G69" s="6">
        <f t="shared" si="8"/>
        <v>31</v>
      </c>
      <c r="H69" s="7">
        <v>503494</v>
      </c>
      <c r="I69" s="7">
        <f t="shared" si="9"/>
        <v>23975.904761904763</v>
      </c>
      <c r="J69" s="7">
        <f t="shared" si="10"/>
        <v>31468.375</v>
      </c>
      <c r="K69" s="7">
        <f t="shared" si="11"/>
        <v>45772.181818181816</v>
      </c>
      <c r="L69" s="6"/>
    </row>
    <row r="70" spans="4:12">
      <c r="D70" s="6"/>
      <c r="E70" s="6"/>
      <c r="F70" s="6">
        <v>1979</v>
      </c>
      <c r="G70" s="6">
        <f t="shared" si="8"/>
        <v>35</v>
      </c>
      <c r="H70" s="7">
        <v>628449</v>
      </c>
      <c r="I70" s="7">
        <f t="shared" si="9"/>
        <v>25137.96</v>
      </c>
      <c r="J70" s="7">
        <f t="shared" si="10"/>
        <v>31422.45</v>
      </c>
      <c r="K70" s="7">
        <f t="shared" si="11"/>
        <v>41896.6</v>
      </c>
      <c r="L70" s="6"/>
    </row>
    <row r="71" spans="4:12">
      <c r="D71" s="6"/>
      <c r="E71" s="6" t="s">
        <v>14</v>
      </c>
      <c r="F71" s="6">
        <v>1980</v>
      </c>
      <c r="G71" s="6">
        <f t="shared" si="8"/>
        <v>34</v>
      </c>
      <c r="H71" s="7">
        <v>588637</v>
      </c>
      <c r="I71" s="7">
        <f t="shared" si="9"/>
        <v>24526.541666666668</v>
      </c>
      <c r="J71" s="7">
        <f t="shared" si="10"/>
        <v>30980.894736842107</v>
      </c>
      <c r="K71" s="7">
        <f t="shared" si="11"/>
        <v>42045.5</v>
      </c>
      <c r="L71" s="6"/>
    </row>
    <row r="72" spans="4:12">
      <c r="D72" s="6"/>
      <c r="E72" s="6" t="s">
        <v>50</v>
      </c>
      <c r="F72" s="6">
        <v>1981</v>
      </c>
      <c r="G72" s="6">
        <f t="shared" si="8"/>
        <v>33</v>
      </c>
      <c r="H72" s="7">
        <v>556813</v>
      </c>
      <c r="I72" s="7">
        <f t="shared" si="9"/>
        <v>24209.260869565216</v>
      </c>
      <c r="J72" s="7">
        <f t="shared" si="10"/>
        <v>30934.055555555555</v>
      </c>
      <c r="K72" s="7">
        <f t="shared" si="11"/>
        <v>42831.769230769234</v>
      </c>
      <c r="L72" s="6"/>
    </row>
    <row r="73" spans="4:12">
      <c r="D73" s="6"/>
      <c r="E73" s="6" t="s">
        <v>64</v>
      </c>
      <c r="F73" s="6">
        <v>1980</v>
      </c>
      <c r="G73" s="6">
        <f t="shared" si="8"/>
        <v>34</v>
      </c>
      <c r="H73" s="7">
        <v>587249</v>
      </c>
      <c r="I73" s="7">
        <f t="shared" si="9"/>
        <v>24468.708333333332</v>
      </c>
      <c r="J73" s="7">
        <f t="shared" si="10"/>
        <v>30907.842105263157</v>
      </c>
      <c r="K73" s="7">
        <f t="shared" si="11"/>
        <v>41946.357142857145</v>
      </c>
      <c r="L73" s="6"/>
    </row>
    <row r="74" spans="4:12">
      <c r="D74" s="6"/>
      <c r="E74" s="6" t="s">
        <v>4</v>
      </c>
      <c r="F74" s="6">
        <v>1976</v>
      </c>
      <c r="G74" s="6">
        <f t="shared" si="8"/>
        <v>38</v>
      </c>
      <c r="H74" s="7">
        <v>710753</v>
      </c>
      <c r="I74" s="7">
        <f t="shared" si="9"/>
        <v>25384.035714285714</v>
      </c>
      <c r="J74" s="7">
        <f t="shared" si="10"/>
        <v>30902.304347826088</v>
      </c>
      <c r="K74" s="7">
        <f t="shared" si="11"/>
        <v>39486.277777777781</v>
      </c>
      <c r="L74" s="6"/>
    </row>
    <row r="75" spans="4:12">
      <c r="D75" s="6"/>
      <c r="E75" s="6" t="s">
        <v>53</v>
      </c>
      <c r="F75" s="6">
        <v>1981</v>
      </c>
      <c r="G75" s="6">
        <f t="shared" si="8"/>
        <v>33</v>
      </c>
      <c r="H75" s="7">
        <v>553289</v>
      </c>
      <c r="I75" s="7">
        <f t="shared" si="9"/>
        <v>24056.043478260868</v>
      </c>
      <c r="J75" s="7">
        <f t="shared" si="10"/>
        <v>30738.277777777777</v>
      </c>
      <c r="K75" s="7">
        <f t="shared" si="11"/>
        <v>42560.692307692305</v>
      </c>
      <c r="L75" s="6"/>
    </row>
    <row r="76" spans="4:12">
      <c r="D76" s="6"/>
      <c r="E76" s="6" t="s">
        <v>11</v>
      </c>
      <c r="F76" s="6">
        <v>1955</v>
      </c>
      <c r="G76" s="6">
        <f t="shared" si="8"/>
        <v>59</v>
      </c>
      <c r="H76" s="7">
        <v>1342699</v>
      </c>
      <c r="I76" s="7">
        <f t="shared" si="9"/>
        <v>27402.020408163266</v>
      </c>
      <c r="J76" s="7">
        <f t="shared" si="10"/>
        <v>30515.886363636364</v>
      </c>
      <c r="K76" s="7">
        <f t="shared" si="11"/>
        <v>34428.179487179485</v>
      </c>
      <c r="L76" s="6"/>
    </row>
    <row r="77" spans="4:12">
      <c r="D77" s="6"/>
      <c r="E77" s="6" t="s">
        <v>82</v>
      </c>
      <c r="F77" s="6">
        <v>1963</v>
      </c>
      <c r="G77" s="6">
        <f t="shared" si="8"/>
        <v>51</v>
      </c>
      <c r="H77" s="7">
        <v>1093872</v>
      </c>
      <c r="I77" s="7">
        <f t="shared" si="9"/>
        <v>26679.804878048781</v>
      </c>
      <c r="J77" s="7">
        <f t="shared" si="10"/>
        <v>30385.333333333332</v>
      </c>
      <c r="K77" s="7">
        <f t="shared" si="11"/>
        <v>35286.193548387098</v>
      </c>
      <c r="L77" s="6"/>
    </row>
    <row r="78" spans="4:12">
      <c r="D78" s="6"/>
      <c r="E78" s="6" t="s">
        <v>62</v>
      </c>
      <c r="F78" s="6">
        <v>1958</v>
      </c>
      <c r="G78" s="6">
        <f t="shared" si="8"/>
        <v>56</v>
      </c>
      <c r="H78" s="7">
        <v>1234664</v>
      </c>
      <c r="I78" s="7">
        <f t="shared" si="9"/>
        <v>26840.521739130436</v>
      </c>
      <c r="J78" s="7">
        <f t="shared" si="10"/>
        <v>30113.756097560974</v>
      </c>
      <c r="K78" s="7">
        <f t="shared" si="11"/>
        <v>34296.222222222219</v>
      </c>
      <c r="L78" s="6"/>
    </row>
    <row r="79" spans="4:12">
      <c r="D79" s="6"/>
      <c r="E79" s="6" t="s">
        <v>95</v>
      </c>
      <c r="F79" s="6">
        <v>1980</v>
      </c>
      <c r="G79" s="6">
        <f t="shared" si="8"/>
        <v>34</v>
      </c>
      <c r="H79" s="7">
        <v>567300</v>
      </c>
      <c r="I79" s="7">
        <f t="shared" si="9"/>
        <v>23637.5</v>
      </c>
      <c r="J79" s="7">
        <f t="shared" si="10"/>
        <v>29857.894736842107</v>
      </c>
      <c r="K79" s="7">
        <f t="shared" si="11"/>
        <v>40521.428571428572</v>
      </c>
      <c r="L79" s="6"/>
    </row>
    <row r="80" spans="4:12">
      <c r="D80" s="6"/>
      <c r="E80" s="6"/>
      <c r="F80" s="6">
        <v>1940</v>
      </c>
      <c r="G80" s="6">
        <f t="shared" si="8"/>
        <v>74</v>
      </c>
      <c r="H80" s="7">
        <v>1743119</v>
      </c>
      <c r="I80" s="7">
        <f t="shared" si="9"/>
        <v>27236.234375</v>
      </c>
      <c r="J80" s="7">
        <f t="shared" si="10"/>
        <v>29544.389830508473</v>
      </c>
      <c r="K80" s="7">
        <f t="shared" si="11"/>
        <v>32279.981481481482</v>
      </c>
      <c r="L80" s="6"/>
    </row>
    <row r="81" spans="4:12">
      <c r="D81" s="6"/>
      <c r="E81" s="6" t="s">
        <v>29</v>
      </c>
      <c r="F81" s="6">
        <v>1970</v>
      </c>
      <c r="G81" s="6">
        <f t="shared" si="8"/>
        <v>44</v>
      </c>
      <c r="H81" s="7">
        <v>856467</v>
      </c>
      <c r="I81" s="7">
        <f t="shared" si="9"/>
        <v>25190.205882352941</v>
      </c>
      <c r="J81" s="7">
        <f t="shared" si="10"/>
        <v>29533.344827586207</v>
      </c>
      <c r="K81" s="7">
        <f t="shared" si="11"/>
        <v>35686.125</v>
      </c>
      <c r="L81" s="6"/>
    </row>
    <row r="82" spans="4:12">
      <c r="D82" s="6"/>
      <c r="E82" s="6"/>
      <c r="F82" s="6">
        <v>1979</v>
      </c>
      <c r="G82" s="6">
        <f t="shared" si="8"/>
        <v>35</v>
      </c>
      <c r="H82" s="7">
        <v>586937</v>
      </c>
      <c r="I82" s="7">
        <f t="shared" si="9"/>
        <v>23477.48</v>
      </c>
      <c r="J82" s="7">
        <f t="shared" si="10"/>
        <v>29346.85</v>
      </c>
      <c r="K82" s="7">
        <f t="shared" si="11"/>
        <v>39129.133333333331</v>
      </c>
      <c r="L82" s="6"/>
    </row>
    <row r="83" spans="4:12">
      <c r="D83" s="6"/>
      <c r="E83" s="6" t="s">
        <v>32</v>
      </c>
      <c r="F83" s="6">
        <v>1975</v>
      </c>
      <c r="G83" s="6">
        <f t="shared" si="8"/>
        <v>39</v>
      </c>
      <c r="H83" s="7">
        <v>704029</v>
      </c>
      <c r="I83" s="7">
        <f t="shared" si="9"/>
        <v>24276.862068965518</v>
      </c>
      <c r="J83" s="7">
        <f t="shared" si="10"/>
        <v>29334.541666666668</v>
      </c>
      <c r="K83" s="7">
        <f t="shared" si="11"/>
        <v>37054.15789473684</v>
      </c>
      <c r="L83" s="6"/>
    </row>
    <row r="84" spans="4:12">
      <c r="D84" s="6"/>
      <c r="E84" s="6" t="s">
        <v>7</v>
      </c>
      <c r="F84" s="6">
        <v>1981</v>
      </c>
      <c r="G84" s="6">
        <f t="shared" si="8"/>
        <v>33</v>
      </c>
      <c r="H84" s="7">
        <v>522256</v>
      </c>
      <c r="I84" s="7">
        <f t="shared" si="9"/>
        <v>22706.782608695652</v>
      </c>
      <c r="J84" s="7">
        <f t="shared" si="10"/>
        <v>29014.222222222223</v>
      </c>
      <c r="K84" s="7">
        <f t="shared" si="11"/>
        <v>40173.538461538461</v>
      </c>
      <c r="L84" s="6"/>
    </row>
    <row r="85" spans="4:12">
      <c r="D85" s="6"/>
      <c r="E85" s="6"/>
      <c r="F85" s="6">
        <v>1990</v>
      </c>
      <c r="G85" s="6">
        <f t="shared" si="8"/>
        <v>24</v>
      </c>
      <c r="H85" s="7">
        <v>258536</v>
      </c>
      <c r="I85" s="7">
        <f t="shared" si="9"/>
        <v>18466.857142857141</v>
      </c>
      <c r="J85" s="7">
        <f t="shared" si="10"/>
        <v>28726.222222222223</v>
      </c>
      <c r="K85" s="7">
        <f t="shared" si="11"/>
        <v>64634</v>
      </c>
      <c r="L85" s="6"/>
    </row>
    <row r="86" spans="4:12">
      <c r="D86" s="6"/>
      <c r="E86" s="6" t="s">
        <v>41</v>
      </c>
      <c r="F86" s="6">
        <v>1974</v>
      </c>
      <c r="G86" s="6">
        <f t="shared" si="8"/>
        <v>40</v>
      </c>
      <c r="H86" s="7">
        <v>712183</v>
      </c>
      <c r="I86" s="7">
        <f t="shared" si="9"/>
        <v>23739.433333333334</v>
      </c>
      <c r="J86" s="7">
        <f t="shared" si="10"/>
        <v>28487.32</v>
      </c>
      <c r="K86" s="7">
        <f t="shared" si="11"/>
        <v>35609.15</v>
      </c>
      <c r="L86" s="6"/>
    </row>
    <row r="87" spans="4:12">
      <c r="D87" s="6"/>
      <c r="E87" s="6"/>
      <c r="F87" s="6">
        <v>1982</v>
      </c>
      <c r="G87" s="6">
        <f t="shared" si="8"/>
        <v>32</v>
      </c>
      <c r="H87" s="7">
        <v>482733</v>
      </c>
      <c r="I87" s="7">
        <f t="shared" si="9"/>
        <v>21942.409090909092</v>
      </c>
      <c r="J87" s="7">
        <f t="shared" si="10"/>
        <v>28396.058823529413</v>
      </c>
      <c r="K87" s="7">
        <f t="shared" si="11"/>
        <v>40227.75</v>
      </c>
      <c r="L87" s="6"/>
    </row>
    <row r="88" spans="4:12">
      <c r="D88" s="6"/>
      <c r="E88" s="6" t="s">
        <v>83</v>
      </c>
      <c r="F88" s="6">
        <v>1980</v>
      </c>
      <c r="G88" s="6">
        <f t="shared" si="8"/>
        <v>34</v>
      </c>
      <c r="H88" s="7">
        <v>534937</v>
      </c>
      <c r="I88" s="7">
        <f t="shared" si="9"/>
        <v>22289.041666666668</v>
      </c>
      <c r="J88" s="7">
        <f t="shared" si="10"/>
        <v>28154.57894736842</v>
      </c>
      <c r="K88" s="7">
        <f t="shared" si="11"/>
        <v>38209.785714285717</v>
      </c>
      <c r="L88" s="6"/>
    </row>
    <row r="89" spans="4:12">
      <c r="D89" s="6"/>
      <c r="E89" s="6" t="s">
        <v>65</v>
      </c>
      <c r="F89" s="6">
        <v>1978</v>
      </c>
      <c r="G89" s="6">
        <f t="shared" si="8"/>
        <v>36</v>
      </c>
      <c r="H89" s="7">
        <v>587516</v>
      </c>
      <c r="I89" s="7">
        <f t="shared" si="9"/>
        <v>22596.76923076923</v>
      </c>
      <c r="J89" s="7">
        <f t="shared" si="10"/>
        <v>27976.952380952382</v>
      </c>
      <c r="K89" s="7">
        <f t="shared" si="11"/>
        <v>36719.75</v>
      </c>
      <c r="L89" s="6"/>
    </row>
    <row r="90" spans="4:12">
      <c r="D90" s="6"/>
      <c r="E90" s="6" t="s">
        <v>55</v>
      </c>
      <c r="F90" s="6">
        <v>1982</v>
      </c>
      <c r="G90" s="6">
        <f t="shared" si="8"/>
        <v>32</v>
      </c>
      <c r="H90" s="7">
        <v>474829</v>
      </c>
      <c r="I90" s="7">
        <f t="shared" si="9"/>
        <v>21583.136363636364</v>
      </c>
      <c r="J90" s="7">
        <f t="shared" si="10"/>
        <v>27931.117647058825</v>
      </c>
      <c r="K90" s="7">
        <f t="shared" si="11"/>
        <v>39569.083333333336</v>
      </c>
      <c r="L90" s="6"/>
    </row>
    <row r="91" spans="4:12">
      <c r="D91" s="6"/>
      <c r="E91" s="6"/>
      <c r="F91" s="6">
        <v>1983</v>
      </c>
      <c r="G91" s="6">
        <f t="shared" si="8"/>
        <v>31</v>
      </c>
      <c r="H91" s="7">
        <v>445799</v>
      </c>
      <c r="I91" s="7">
        <f t="shared" si="9"/>
        <v>21228.523809523809</v>
      </c>
      <c r="J91" s="7">
        <f t="shared" si="10"/>
        <v>27862.4375</v>
      </c>
      <c r="K91" s="7">
        <f t="shared" si="11"/>
        <v>40527.181818181816</v>
      </c>
      <c r="L91" s="6"/>
    </row>
    <row r="92" spans="4:12">
      <c r="D92" s="6"/>
      <c r="E92" s="6"/>
      <c r="F92" s="6">
        <v>1962</v>
      </c>
      <c r="G92" s="6">
        <f t="shared" si="8"/>
        <v>52</v>
      </c>
      <c r="H92" s="7">
        <v>1018448</v>
      </c>
      <c r="I92" s="7">
        <f t="shared" si="9"/>
        <v>24248.761904761905</v>
      </c>
      <c r="J92" s="7">
        <f t="shared" si="10"/>
        <v>27525.62162162162</v>
      </c>
      <c r="K92" s="7">
        <f t="shared" si="11"/>
        <v>31826.5</v>
      </c>
      <c r="L92" s="6"/>
    </row>
    <row r="93" spans="4:12">
      <c r="D93" s="6"/>
      <c r="E93" s="6"/>
      <c r="F93" s="6">
        <v>1972</v>
      </c>
      <c r="G93" s="6">
        <f t="shared" si="8"/>
        <v>42</v>
      </c>
      <c r="H93" s="7">
        <v>743033</v>
      </c>
      <c r="I93" s="7">
        <f t="shared" si="9"/>
        <v>23219.78125</v>
      </c>
      <c r="J93" s="7">
        <f t="shared" si="10"/>
        <v>27519.740740740741</v>
      </c>
      <c r="K93" s="7">
        <f t="shared" si="11"/>
        <v>33774.227272727272</v>
      </c>
      <c r="L93" s="6"/>
    </row>
    <row r="94" spans="4:12">
      <c r="D94" s="6"/>
      <c r="E94" s="6" t="s">
        <v>75</v>
      </c>
      <c r="F94" s="6">
        <v>1983</v>
      </c>
      <c r="G94" s="6">
        <f t="shared" si="8"/>
        <v>31</v>
      </c>
      <c r="H94" s="7">
        <v>439944</v>
      </c>
      <c r="I94" s="7">
        <f t="shared" si="9"/>
        <v>20949.714285714286</v>
      </c>
      <c r="J94" s="7">
        <f t="shared" si="10"/>
        <v>27496.5</v>
      </c>
      <c r="K94" s="7">
        <f t="shared" si="11"/>
        <v>39994.909090909088</v>
      </c>
      <c r="L94" s="6"/>
    </row>
    <row r="95" spans="4:12">
      <c r="D95" s="6"/>
      <c r="E95" s="6" t="s">
        <v>103</v>
      </c>
      <c r="F95" s="6">
        <v>1981</v>
      </c>
      <c r="G95" s="6">
        <f t="shared" si="8"/>
        <v>33</v>
      </c>
      <c r="H95" s="7">
        <v>490945</v>
      </c>
      <c r="I95" s="7">
        <f t="shared" si="9"/>
        <v>21345.434782608696</v>
      </c>
      <c r="J95" s="7">
        <f t="shared" si="10"/>
        <v>27274.722222222223</v>
      </c>
      <c r="K95" s="7">
        <f t="shared" si="11"/>
        <v>37765</v>
      </c>
      <c r="L95" s="6"/>
    </row>
    <row r="96" spans="4:12">
      <c r="D96" s="6"/>
      <c r="E96" s="6" t="s">
        <v>3</v>
      </c>
      <c r="F96" s="6">
        <v>1978</v>
      </c>
      <c r="G96" s="6">
        <f t="shared" si="8"/>
        <v>36</v>
      </c>
      <c r="H96" s="7">
        <v>572454</v>
      </c>
      <c r="I96" s="7">
        <f t="shared" si="9"/>
        <v>22017.461538461539</v>
      </c>
      <c r="J96" s="7">
        <f t="shared" si="10"/>
        <v>27259.714285714286</v>
      </c>
      <c r="K96" s="7">
        <f t="shared" si="11"/>
        <v>35778.375</v>
      </c>
      <c r="L96" s="6"/>
    </row>
    <row r="97" spans="4:12">
      <c r="D97" s="6"/>
      <c r="E97" s="6"/>
      <c r="F97" s="6">
        <v>1976</v>
      </c>
      <c r="G97" s="6">
        <f t="shared" si="8"/>
        <v>38</v>
      </c>
      <c r="H97" s="7">
        <v>616463</v>
      </c>
      <c r="I97" s="7">
        <f t="shared" si="9"/>
        <v>22016.535714285714</v>
      </c>
      <c r="J97" s="7">
        <f t="shared" si="10"/>
        <v>26802.739130434784</v>
      </c>
      <c r="K97" s="7">
        <f t="shared" si="11"/>
        <v>34247.944444444445</v>
      </c>
      <c r="L97" s="6"/>
    </row>
    <row r="98" spans="4:12">
      <c r="D98" s="6"/>
      <c r="E98" s="6"/>
      <c r="F98" s="6">
        <v>1979</v>
      </c>
      <c r="G98" s="6">
        <f t="shared" si="8"/>
        <v>35</v>
      </c>
      <c r="H98" s="7">
        <v>528844</v>
      </c>
      <c r="I98" s="7">
        <f t="shared" si="9"/>
        <v>21153.759999999998</v>
      </c>
      <c r="J98" s="7">
        <f t="shared" si="10"/>
        <v>26442.2</v>
      </c>
      <c r="K98" s="7">
        <f t="shared" si="11"/>
        <v>35256.26666666667</v>
      </c>
      <c r="L98" s="6"/>
    </row>
    <row r="99" spans="4:12">
      <c r="D99" s="6"/>
      <c r="E99" s="6" t="s">
        <v>35</v>
      </c>
      <c r="F99" s="6">
        <v>1977</v>
      </c>
      <c r="G99" s="6">
        <f t="shared" si="8"/>
        <v>37</v>
      </c>
      <c r="H99" s="7">
        <v>568973</v>
      </c>
      <c r="I99" s="7">
        <f t="shared" si="9"/>
        <v>21073.074074074073</v>
      </c>
      <c r="J99" s="7">
        <f t="shared" si="10"/>
        <v>25862.409090909092</v>
      </c>
      <c r="K99" s="7">
        <f t="shared" si="11"/>
        <v>33469</v>
      </c>
      <c r="L99" s="6"/>
    </row>
    <row r="100" spans="4:12">
      <c r="D100" s="6"/>
      <c r="E100" s="6" t="s">
        <v>68</v>
      </c>
      <c r="F100" s="6">
        <v>1980</v>
      </c>
      <c r="G100" s="6">
        <f t="shared" ref="G100:G131" si="12">2014-F100</f>
        <v>34</v>
      </c>
      <c r="H100" s="7">
        <v>490831</v>
      </c>
      <c r="I100" s="7">
        <f t="shared" ref="I100:I131" si="13">H100/(G100-10)</f>
        <v>20451.291666666668</v>
      </c>
      <c r="J100" s="7">
        <f t="shared" ref="J100:J131" si="14">(H100)/(G100-15)</f>
        <v>25833.21052631579</v>
      </c>
      <c r="K100" s="7">
        <f t="shared" ref="K100:K131" si="15">H100/(G100-20)</f>
        <v>35059.357142857145</v>
      </c>
      <c r="L100" s="6"/>
    </row>
    <row r="101" spans="4:12">
      <c r="D101" s="6"/>
      <c r="E101" s="6" t="s">
        <v>47</v>
      </c>
      <c r="F101" s="6">
        <v>1984</v>
      </c>
      <c r="G101" s="6">
        <f t="shared" si="12"/>
        <v>30</v>
      </c>
      <c r="H101" s="7">
        <v>379914</v>
      </c>
      <c r="I101" s="7">
        <f t="shared" si="13"/>
        <v>18995.7</v>
      </c>
      <c r="J101" s="7">
        <f t="shared" si="14"/>
        <v>25327.599999999999</v>
      </c>
      <c r="K101" s="7">
        <f t="shared" si="15"/>
        <v>37991.4</v>
      </c>
      <c r="L101" s="6"/>
    </row>
    <row r="102" spans="4:12">
      <c r="D102" s="6"/>
      <c r="E102" s="6"/>
      <c r="F102" s="6">
        <v>1977</v>
      </c>
      <c r="G102" s="6">
        <f t="shared" si="12"/>
        <v>37</v>
      </c>
      <c r="H102" s="7">
        <v>556629</v>
      </c>
      <c r="I102" s="7">
        <f t="shared" si="13"/>
        <v>20615.888888888891</v>
      </c>
      <c r="J102" s="7">
        <f t="shared" si="14"/>
        <v>25301.31818181818</v>
      </c>
      <c r="K102" s="7">
        <f t="shared" si="15"/>
        <v>32742.882352941175</v>
      </c>
      <c r="L102" s="6"/>
    </row>
    <row r="103" spans="4:12">
      <c r="D103" s="6"/>
      <c r="E103" s="6" t="s">
        <v>102</v>
      </c>
      <c r="F103" s="6">
        <v>1954</v>
      </c>
      <c r="G103" s="6">
        <f t="shared" si="12"/>
        <v>60</v>
      </c>
      <c r="H103" s="7">
        <v>1132842</v>
      </c>
      <c r="I103" s="7">
        <f t="shared" si="13"/>
        <v>22656.84</v>
      </c>
      <c r="J103" s="7">
        <f t="shared" si="14"/>
        <v>25174.266666666666</v>
      </c>
      <c r="K103" s="7">
        <f t="shared" si="15"/>
        <v>28321.05</v>
      </c>
      <c r="L103" s="6"/>
    </row>
    <row r="104" spans="4:12">
      <c r="D104" s="6"/>
      <c r="E104" s="6" t="s">
        <v>46</v>
      </c>
      <c r="F104" s="8">
        <v>1977</v>
      </c>
      <c r="G104" s="6">
        <f t="shared" si="12"/>
        <v>37</v>
      </c>
      <c r="H104" s="7">
        <v>544622</v>
      </c>
      <c r="I104" s="7">
        <f t="shared" si="13"/>
        <v>20171.185185185186</v>
      </c>
      <c r="J104" s="7">
        <f t="shared" si="14"/>
        <v>24755.545454545456</v>
      </c>
      <c r="K104" s="7">
        <f t="shared" si="15"/>
        <v>32036.588235294119</v>
      </c>
      <c r="L104" s="6"/>
    </row>
    <row r="105" spans="4:12">
      <c r="D105" s="6"/>
      <c r="E105" s="6"/>
      <c r="F105" s="6">
        <v>1983</v>
      </c>
      <c r="G105" s="6">
        <f t="shared" si="12"/>
        <v>31</v>
      </c>
      <c r="H105" s="7">
        <v>395134</v>
      </c>
      <c r="I105" s="7">
        <f t="shared" si="13"/>
        <v>18815.904761904763</v>
      </c>
      <c r="J105" s="7">
        <f t="shared" si="14"/>
        <v>24695.875</v>
      </c>
      <c r="K105" s="7">
        <f t="shared" si="15"/>
        <v>35921.272727272728</v>
      </c>
      <c r="L105" s="6"/>
    </row>
    <row r="106" spans="4:12">
      <c r="D106" s="6"/>
      <c r="E106" s="6" t="s">
        <v>37</v>
      </c>
      <c r="F106" s="6">
        <v>1978</v>
      </c>
      <c r="G106" s="6">
        <f t="shared" si="12"/>
        <v>36</v>
      </c>
      <c r="H106" s="7">
        <v>518421</v>
      </c>
      <c r="I106" s="7">
        <f t="shared" si="13"/>
        <v>19939.26923076923</v>
      </c>
      <c r="J106" s="7">
        <f t="shared" si="14"/>
        <v>24686.714285714286</v>
      </c>
      <c r="K106" s="7">
        <f t="shared" si="15"/>
        <v>32401.3125</v>
      </c>
      <c r="L106" s="6"/>
    </row>
    <row r="107" spans="4:12">
      <c r="D107" s="6"/>
      <c r="E107" s="6" t="s">
        <v>58</v>
      </c>
      <c r="F107" s="6">
        <v>1974</v>
      </c>
      <c r="G107" s="6">
        <f t="shared" si="12"/>
        <v>40</v>
      </c>
      <c r="H107" s="7">
        <v>616102</v>
      </c>
      <c r="I107" s="7">
        <f t="shared" si="13"/>
        <v>20536.733333333334</v>
      </c>
      <c r="J107" s="7">
        <f t="shared" si="14"/>
        <v>24644.080000000002</v>
      </c>
      <c r="K107" s="7">
        <f t="shared" si="15"/>
        <v>30805.1</v>
      </c>
      <c r="L107" s="6"/>
    </row>
    <row r="108" spans="4:12">
      <c r="D108" s="6"/>
      <c r="E108" s="6" t="s">
        <v>5</v>
      </c>
      <c r="F108" s="6">
        <v>1978</v>
      </c>
      <c r="G108" s="6">
        <f t="shared" si="12"/>
        <v>36</v>
      </c>
      <c r="H108" s="7">
        <v>516573</v>
      </c>
      <c r="I108" s="7">
        <f t="shared" si="13"/>
        <v>19868.192307692309</v>
      </c>
      <c r="J108" s="7">
        <f t="shared" si="14"/>
        <v>24598.714285714286</v>
      </c>
      <c r="K108" s="7">
        <f t="shared" si="15"/>
        <v>32285.8125</v>
      </c>
      <c r="L108" s="6"/>
    </row>
    <row r="109" spans="4:12">
      <c r="D109" s="6"/>
      <c r="E109" s="6"/>
      <c r="F109" s="6">
        <v>1964</v>
      </c>
      <c r="G109" s="6">
        <f t="shared" si="12"/>
        <v>50</v>
      </c>
      <c r="H109" s="7">
        <v>853065</v>
      </c>
      <c r="I109" s="7">
        <f t="shared" si="13"/>
        <v>21326.625</v>
      </c>
      <c r="J109" s="7">
        <f t="shared" si="14"/>
        <v>24373.285714285714</v>
      </c>
      <c r="K109" s="7">
        <f t="shared" si="15"/>
        <v>28435.5</v>
      </c>
      <c r="L109" s="6"/>
    </row>
    <row r="110" spans="4:12">
      <c r="D110" s="6"/>
      <c r="E110" s="6" t="s">
        <v>93</v>
      </c>
      <c r="F110" s="6">
        <v>1986</v>
      </c>
      <c r="G110" s="6">
        <f t="shared" si="12"/>
        <v>28</v>
      </c>
      <c r="H110" s="7">
        <v>316694</v>
      </c>
      <c r="I110" s="7">
        <f t="shared" si="13"/>
        <v>17594.111111111109</v>
      </c>
      <c r="J110" s="7">
        <f t="shared" si="14"/>
        <v>24361.076923076922</v>
      </c>
      <c r="K110" s="7">
        <f t="shared" si="15"/>
        <v>39586.75</v>
      </c>
      <c r="L110" s="6"/>
    </row>
    <row r="111" spans="4:12">
      <c r="D111" s="6"/>
      <c r="E111" s="6" t="s">
        <v>54</v>
      </c>
      <c r="F111" s="6">
        <v>1982</v>
      </c>
      <c r="G111" s="6">
        <f t="shared" si="12"/>
        <v>32</v>
      </c>
      <c r="H111" s="7">
        <v>411031</v>
      </c>
      <c r="I111" s="7">
        <f t="shared" si="13"/>
        <v>18683.227272727272</v>
      </c>
      <c r="J111" s="7">
        <f t="shared" si="14"/>
        <v>24178.294117647059</v>
      </c>
      <c r="K111" s="7">
        <f t="shared" si="15"/>
        <v>34252.583333333336</v>
      </c>
      <c r="L111" s="6"/>
    </row>
    <row r="112" spans="4:12">
      <c r="D112" s="6"/>
      <c r="E112" s="6" t="s">
        <v>35</v>
      </c>
      <c r="F112" s="6">
        <v>1982</v>
      </c>
      <c r="G112" s="6">
        <f t="shared" si="12"/>
        <v>32</v>
      </c>
      <c r="H112" s="7">
        <v>410465</v>
      </c>
      <c r="I112" s="7">
        <f t="shared" si="13"/>
        <v>18657.5</v>
      </c>
      <c r="J112" s="7">
        <f t="shared" si="14"/>
        <v>24145</v>
      </c>
      <c r="K112" s="7">
        <f t="shared" si="15"/>
        <v>34205.416666666664</v>
      </c>
      <c r="L112" s="6"/>
    </row>
    <row r="113" spans="4:12">
      <c r="D113" s="6"/>
      <c r="E113" s="6" t="s">
        <v>22</v>
      </c>
      <c r="F113" s="6">
        <v>1987</v>
      </c>
      <c r="G113" s="6">
        <f t="shared" si="12"/>
        <v>27</v>
      </c>
      <c r="H113" s="7">
        <v>289294</v>
      </c>
      <c r="I113" s="7">
        <f t="shared" si="13"/>
        <v>17017.294117647059</v>
      </c>
      <c r="J113" s="7">
        <f t="shared" si="14"/>
        <v>24107.833333333332</v>
      </c>
      <c r="K113" s="7">
        <f t="shared" si="15"/>
        <v>41327.714285714283</v>
      </c>
      <c r="L113" s="6"/>
    </row>
    <row r="114" spans="4:12">
      <c r="D114" s="6"/>
      <c r="E114" s="6" t="s">
        <v>59</v>
      </c>
      <c r="F114" s="6">
        <v>1974</v>
      </c>
      <c r="G114" s="6">
        <f t="shared" si="12"/>
        <v>40</v>
      </c>
      <c r="H114" s="7">
        <v>598657</v>
      </c>
      <c r="I114" s="7">
        <f t="shared" si="13"/>
        <v>19955.233333333334</v>
      </c>
      <c r="J114" s="7">
        <f t="shared" si="14"/>
        <v>23946.28</v>
      </c>
      <c r="K114" s="7">
        <f t="shared" si="15"/>
        <v>29932.85</v>
      </c>
      <c r="L114" s="6"/>
    </row>
    <row r="115" spans="4:12">
      <c r="D115" s="6"/>
      <c r="E115" s="6" t="s">
        <v>18</v>
      </c>
      <c r="F115" s="6">
        <v>1983</v>
      </c>
      <c r="G115" s="6">
        <f t="shared" si="12"/>
        <v>31</v>
      </c>
      <c r="H115" s="7">
        <v>382602</v>
      </c>
      <c r="I115" s="7">
        <f t="shared" si="13"/>
        <v>18219.142857142859</v>
      </c>
      <c r="J115" s="7">
        <f t="shared" si="14"/>
        <v>23912.625</v>
      </c>
      <c r="K115" s="7">
        <f t="shared" si="15"/>
        <v>34782</v>
      </c>
      <c r="L115" s="6"/>
    </row>
    <row r="116" spans="4:12">
      <c r="D116" s="6"/>
      <c r="E116" s="6"/>
      <c r="F116" s="8">
        <v>1967</v>
      </c>
      <c r="G116" s="6">
        <f t="shared" si="12"/>
        <v>47</v>
      </c>
      <c r="H116" s="7">
        <v>761031</v>
      </c>
      <c r="I116" s="7">
        <f t="shared" si="13"/>
        <v>20568.405405405407</v>
      </c>
      <c r="J116" s="7">
        <f t="shared" si="14"/>
        <v>23782.21875</v>
      </c>
      <c r="K116" s="7">
        <f t="shared" si="15"/>
        <v>28186.333333333332</v>
      </c>
      <c r="L116" s="6"/>
    </row>
    <row r="117" spans="4:12">
      <c r="D117" s="6"/>
      <c r="E117" s="6"/>
      <c r="F117" s="6">
        <v>1974</v>
      </c>
      <c r="G117" s="6">
        <f t="shared" si="12"/>
        <v>40</v>
      </c>
      <c r="H117" s="7">
        <v>594520</v>
      </c>
      <c r="I117" s="7">
        <f t="shared" si="13"/>
        <v>19817.333333333332</v>
      </c>
      <c r="J117" s="7">
        <f t="shared" si="14"/>
        <v>23780.799999999999</v>
      </c>
      <c r="K117" s="7">
        <f t="shared" si="15"/>
        <v>29726</v>
      </c>
      <c r="L117" s="6"/>
    </row>
    <row r="118" spans="4:12">
      <c r="D118" s="6"/>
      <c r="E118" s="6" t="s">
        <v>69</v>
      </c>
      <c r="F118" s="6">
        <v>1971</v>
      </c>
      <c r="G118" s="6">
        <f t="shared" si="12"/>
        <v>43</v>
      </c>
      <c r="H118" s="7">
        <v>640661</v>
      </c>
      <c r="I118" s="7">
        <f t="shared" si="13"/>
        <v>19413.969696969696</v>
      </c>
      <c r="J118" s="7">
        <f t="shared" si="14"/>
        <v>22880.75</v>
      </c>
      <c r="K118" s="7">
        <f t="shared" si="15"/>
        <v>27854.82608695652</v>
      </c>
      <c r="L118" s="6"/>
    </row>
    <row r="119" spans="4:12">
      <c r="D119" s="6"/>
      <c r="E119" s="6" t="s">
        <v>86</v>
      </c>
      <c r="F119" s="6">
        <v>1967</v>
      </c>
      <c r="G119" s="6">
        <f t="shared" si="12"/>
        <v>47</v>
      </c>
      <c r="H119" s="7">
        <v>715877</v>
      </c>
      <c r="I119" s="7">
        <f t="shared" si="13"/>
        <v>19348.027027027027</v>
      </c>
      <c r="J119" s="7">
        <f t="shared" si="14"/>
        <v>22371.15625</v>
      </c>
      <c r="K119" s="7">
        <f t="shared" si="15"/>
        <v>26513.962962962964</v>
      </c>
      <c r="L119" s="6"/>
    </row>
    <row r="120" spans="4:12">
      <c r="D120" s="6"/>
      <c r="E120" s="6" t="s">
        <v>44</v>
      </c>
      <c r="F120" s="6">
        <v>1983</v>
      </c>
      <c r="G120" s="6">
        <f t="shared" si="12"/>
        <v>31</v>
      </c>
      <c r="H120" s="7">
        <v>344924</v>
      </c>
      <c r="I120" s="7">
        <f t="shared" si="13"/>
        <v>16424.952380952382</v>
      </c>
      <c r="J120" s="7">
        <f t="shared" si="14"/>
        <v>21557.75</v>
      </c>
      <c r="K120" s="7">
        <f t="shared" si="15"/>
        <v>31356.727272727272</v>
      </c>
      <c r="L120" s="6"/>
    </row>
    <row r="121" spans="4:12">
      <c r="D121" s="6"/>
      <c r="E121" s="6"/>
      <c r="F121" s="6">
        <v>1976</v>
      </c>
      <c r="G121" s="6">
        <f t="shared" si="12"/>
        <v>38</v>
      </c>
      <c r="H121" s="7">
        <v>494326</v>
      </c>
      <c r="I121" s="7">
        <f t="shared" si="13"/>
        <v>17654.5</v>
      </c>
      <c r="J121" s="7">
        <f t="shared" si="14"/>
        <v>21492.434782608696</v>
      </c>
      <c r="K121" s="7">
        <f t="shared" si="15"/>
        <v>27462.555555555555</v>
      </c>
      <c r="L121" s="6"/>
    </row>
    <row r="122" spans="4:12">
      <c r="D122" s="6"/>
      <c r="E122" s="6" t="s">
        <v>79</v>
      </c>
      <c r="F122" s="6">
        <v>1963</v>
      </c>
      <c r="G122" s="6">
        <f t="shared" si="12"/>
        <v>51</v>
      </c>
      <c r="H122" s="7">
        <v>772041</v>
      </c>
      <c r="I122" s="7">
        <f t="shared" si="13"/>
        <v>18830.268292682926</v>
      </c>
      <c r="J122" s="7">
        <f t="shared" si="14"/>
        <v>21445.583333333332</v>
      </c>
      <c r="K122" s="7">
        <f t="shared" si="15"/>
        <v>24904.548387096773</v>
      </c>
      <c r="L122" s="6"/>
    </row>
    <row r="123" spans="4:12">
      <c r="D123" s="6"/>
      <c r="E123" s="6" t="s">
        <v>8</v>
      </c>
      <c r="F123" s="6">
        <v>1983</v>
      </c>
      <c r="G123" s="6">
        <f t="shared" si="12"/>
        <v>31</v>
      </c>
      <c r="H123" s="7">
        <v>338057</v>
      </c>
      <c r="I123" s="7">
        <f t="shared" si="13"/>
        <v>16097.952380952382</v>
      </c>
      <c r="J123" s="7">
        <f t="shared" si="14"/>
        <v>21128.5625</v>
      </c>
      <c r="K123" s="7">
        <f t="shared" si="15"/>
        <v>30732.454545454544</v>
      </c>
      <c r="L123" s="6"/>
    </row>
    <row r="124" spans="4:12">
      <c r="D124" s="6"/>
      <c r="E124" s="6" t="s">
        <v>48</v>
      </c>
      <c r="F124" s="6">
        <v>1961</v>
      </c>
      <c r="G124" s="6">
        <f t="shared" si="12"/>
        <v>53</v>
      </c>
      <c r="H124" s="7">
        <v>796361</v>
      </c>
      <c r="I124" s="7">
        <f t="shared" si="13"/>
        <v>18520.023255813954</v>
      </c>
      <c r="J124" s="7">
        <f t="shared" si="14"/>
        <v>20956.86842105263</v>
      </c>
      <c r="K124" s="7">
        <f t="shared" si="15"/>
        <v>24132.151515151516</v>
      </c>
      <c r="L124" s="6"/>
    </row>
    <row r="125" spans="4:12">
      <c r="D125" s="6"/>
      <c r="E125" s="6" t="s">
        <v>21</v>
      </c>
      <c r="F125" s="6">
        <v>1980</v>
      </c>
      <c r="G125" s="6">
        <f t="shared" si="12"/>
        <v>34</v>
      </c>
      <c r="H125" s="7">
        <v>396058</v>
      </c>
      <c r="I125" s="7">
        <f t="shared" si="13"/>
        <v>16502.416666666668</v>
      </c>
      <c r="J125" s="7">
        <f t="shared" si="14"/>
        <v>20845.157894736843</v>
      </c>
      <c r="K125" s="7">
        <f t="shared" si="15"/>
        <v>28289.857142857141</v>
      </c>
      <c r="L125" s="6"/>
    </row>
    <row r="126" spans="4:12">
      <c r="D126" s="6"/>
      <c r="E126" s="6" t="s">
        <v>20</v>
      </c>
      <c r="F126" s="6">
        <v>1981</v>
      </c>
      <c r="G126" s="6">
        <f t="shared" si="12"/>
        <v>33</v>
      </c>
      <c r="H126" s="7">
        <v>368410</v>
      </c>
      <c r="I126" s="7">
        <f t="shared" si="13"/>
        <v>16017.826086956522</v>
      </c>
      <c r="J126" s="7">
        <f t="shared" si="14"/>
        <v>20467.222222222223</v>
      </c>
      <c r="K126" s="7">
        <f t="shared" si="15"/>
        <v>28339.23076923077</v>
      </c>
      <c r="L126" s="6"/>
    </row>
    <row r="127" spans="4:12">
      <c r="D127" s="6"/>
      <c r="E127" s="6" t="s">
        <v>49</v>
      </c>
      <c r="F127" s="6">
        <v>1980</v>
      </c>
      <c r="G127" s="6">
        <f t="shared" si="12"/>
        <v>34</v>
      </c>
      <c r="H127" s="7">
        <v>379945</v>
      </c>
      <c r="I127" s="7">
        <f t="shared" si="13"/>
        <v>15831.041666666666</v>
      </c>
      <c r="J127" s="7">
        <f t="shared" si="14"/>
        <v>19997.105263157893</v>
      </c>
      <c r="K127" s="7">
        <f t="shared" si="15"/>
        <v>27138.928571428572</v>
      </c>
      <c r="L127" s="6"/>
    </row>
    <row r="128" spans="4:12">
      <c r="D128" s="6"/>
      <c r="E128" s="6" t="s">
        <v>99</v>
      </c>
      <c r="F128" s="6">
        <v>1966</v>
      </c>
      <c r="G128" s="6">
        <f t="shared" si="12"/>
        <v>48</v>
      </c>
      <c r="H128" s="7">
        <v>656758</v>
      </c>
      <c r="I128" s="7">
        <f t="shared" si="13"/>
        <v>17283.105263157893</v>
      </c>
      <c r="J128" s="7">
        <f t="shared" si="14"/>
        <v>19901.757575757576</v>
      </c>
      <c r="K128" s="7">
        <f t="shared" si="15"/>
        <v>23455.642857142859</v>
      </c>
      <c r="L128" s="6"/>
    </row>
    <row r="129" spans="4:12">
      <c r="D129" s="6"/>
      <c r="E129" s="6" t="s">
        <v>9</v>
      </c>
      <c r="F129" s="6">
        <v>1979</v>
      </c>
      <c r="G129" s="6">
        <f t="shared" si="12"/>
        <v>35</v>
      </c>
      <c r="H129" s="7">
        <v>397682</v>
      </c>
      <c r="I129" s="7">
        <f t="shared" si="13"/>
        <v>15907.28</v>
      </c>
      <c r="J129" s="7">
        <f t="shared" si="14"/>
        <v>19884.099999999999</v>
      </c>
      <c r="K129" s="7">
        <f t="shared" si="15"/>
        <v>26512.133333333335</v>
      </c>
      <c r="L129" s="6"/>
    </row>
    <row r="130" spans="4:12">
      <c r="D130" s="6"/>
      <c r="E130" s="6" t="s">
        <v>51</v>
      </c>
      <c r="F130" s="6">
        <v>1980</v>
      </c>
      <c r="G130" s="6">
        <f t="shared" si="12"/>
        <v>34</v>
      </c>
      <c r="H130" s="7">
        <v>375365</v>
      </c>
      <c r="I130" s="7">
        <f t="shared" si="13"/>
        <v>15640.208333333334</v>
      </c>
      <c r="J130" s="7">
        <f t="shared" si="14"/>
        <v>19756.052631578947</v>
      </c>
      <c r="K130" s="7">
        <f t="shared" si="15"/>
        <v>26811.785714285714</v>
      </c>
      <c r="L130" s="6"/>
    </row>
    <row r="131" spans="4:12">
      <c r="D131" s="6"/>
      <c r="E131" s="6"/>
      <c r="F131" s="6">
        <v>1973</v>
      </c>
      <c r="G131" s="6">
        <f t="shared" si="12"/>
        <v>41</v>
      </c>
      <c r="H131" s="7">
        <v>509259</v>
      </c>
      <c r="I131" s="7">
        <f t="shared" si="13"/>
        <v>16427.709677419356</v>
      </c>
      <c r="J131" s="7">
        <f t="shared" si="14"/>
        <v>19586.884615384617</v>
      </c>
      <c r="K131" s="7">
        <f t="shared" si="15"/>
        <v>24250.428571428572</v>
      </c>
      <c r="L131" s="6"/>
    </row>
    <row r="132" spans="4:12">
      <c r="D132" s="6"/>
      <c r="E132" s="6" t="s">
        <v>88</v>
      </c>
      <c r="F132" s="6">
        <v>1952</v>
      </c>
      <c r="G132" s="6">
        <f t="shared" ref="G132:G163" si="16">2014-F132</f>
        <v>62</v>
      </c>
      <c r="H132" s="7">
        <v>900546</v>
      </c>
      <c r="I132" s="7">
        <f t="shared" ref="I132:I163" si="17">H132/(G132-10)</f>
        <v>17318.192307692309</v>
      </c>
      <c r="J132" s="7">
        <f t="shared" ref="J132:J155" si="18">(H132)/(G132-15)</f>
        <v>19160.553191489362</v>
      </c>
      <c r="K132" s="7">
        <f t="shared" ref="K132:K155" si="19">H132/(G132-20)</f>
        <v>21441.571428571428</v>
      </c>
      <c r="L132" s="6"/>
    </row>
    <row r="133" spans="4:12">
      <c r="D133" s="6"/>
      <c r="E133" s="6"/>
      <c r="F133" s="6">
        <v>1969</v>
      </c>
      <c r="G133" s="6">
        <f t="shared" si="16"/>
        <v>45</v>
      </c>
      <c r="H133" s="7">
        <v>570023</v>
      </c>
      <c r="I133" s="7">
        <f t="shared" si="17"/>
        <v>16286.371428571429</v>
      </c>
      <c r="J133" s="7">
        <f t="shared" si="18"/>
        <v>19000.766666666666</v>
      </c>
      <c r="K133" s="7">
        <f t="shared" si="19"/>
        <v>22800.92</v>
      </c>
      <c r="L133" s="6"/>
    </row>
    <row r="134" spans="4:12">
      <c r="D134" s="6"/>
      <c r="E134" s="6" t="s">
        <v>6</v>
      </c>
      <c r="F134" s="6">
        <v>1969</v>
      </c>
      <c r="G134" s="6">
        <f t="shared" si="16"/>
        <v>45</v>
      </c>
      <c r="H134" s="7">
        <v>569307</v>
      </c>
      <c r="I134" s="7">
        <f t="shared" si="17"/>
        <v>16265.914285714285</v>
      </c>
      <c r="J134" s="7">
        <f t="shared" si="18"/>
        <v>18976.900000000001</v>
      </c>
      <c r="K134" s="7">
        <f t="shared" si="19"/>
        <v>22772.28</v>
      </c>
      <c r="L134" s="6"/>
    </row>
    <row r="135" spans="4:12">
      <c r="D135" s="6"/>
      <c r="E135" s="6" t="s">
        <v>84</v>
      </c>
      <c r="F135" s="6">
        <v>1971</v>
      </c>
      <c r="G135" s="6">
        <f t="shared" si="16"/>
        <v>43</v>
      </c>
      <c r="H135" s="7">
        <v>507783</v>
      </c>
      <c r="I135" s="7">
        <f t="shared" si="17"/>
        <v>15387.363636363636</v>
      </c>
      <c r="J135" s="7">
        <f t="shared" si="18"/>
        <v>18135.107142857141</v>
      </c>
      <c r="K135" s="7">
        <f t="shared" si="19"/>
        <v>22077.521739130436</v>
      </c>
      <c r="L135" s="6"/>
    </row>
    <row r="136" spans="4:12">
      <c r="D136" s="6"/>
      <c r="E136" s="6" t="s">
        <v>57</v>
      </c>
      <c r="F136" s="6">
        <v>1982</v>
      </c>
      <c r="G136" s="6">
        <f t="shared" si="16"/>
        <v>32</v>
      </c>
      <c r="H136" s="7">
        <v>307395</v>
      </c>
      <c r="I136" s="7">
        <f t="shared" si="17"/>
        <v>13972.5</v>
      </c>
      <c r="J136" s="7">
        <f t="shared" si="18"/>
        <v>18082.058823529413</v>
      </c>
      <c r="K136" s="7">
        <f t="shared" si="19"/>
        <v>25616.25</v>
      </c>
      <c r="L136" s="6"/>
    </row>
    <row r="137" spans="4:12">
      <c r="D137" s="6"/>
      <c r="E137" s="6"/>
      <c r="F137" s="6">
        <v>1965</v>
      </c>
      <c r="G137" s="6">
        <f t="shared" si="16"/>
        <v>49</v>
      </c>
      <c r="H137" s="7">
        <v>608299</v>
      </c>
      <c r="I137" s="7">
        <f t="shared" si="17"/>
        <v>15597.410256410256</v>
      </c>
      <c r="J137" s="7">
        <f t="shared" si="18"/>
        <v>17891.147058823528</v>
      </c>
      <c r="K137" s="7">
        <f t="shared" si="19"/>
        <v>20975.827586206895</v>
      </c>
      <c r="L137" s="6"/>
    </row>
    <row r="138" spans="4:12">
      <c r="D138" s="6"/>
      <c r="E138" s="6"/>
      <c r="F138" s="6">
        <v>1952</v>
      </c>
      <c r="G138" s="6">
        <f t="shared" si="16"/>
        <v>62</v>
      </c>
      <c r="H138" s="7">
        <v>830386</v>
      </c>
      <c r="I138" s="7">
        <f t="shared" si="17"/>
        <v>15968.961538461539</v>
      </c>
      <c r="J138" s="7">
        <f t="shared" si="18"/>
        <v>17667.787234042553</v>
      </c>
      <c r="K138" s="7">
        <f t="shared" si="19"/>
        <v>19771.095238095237</v>
      </c>
      <c r="L138" s="6"/>
    </row>
    <row r="139" spans="4:12">
      <c r="D139" s="6"/>
      <c r="E139" s="6" t="s">
        <v>15</v>
      </c>
      <c r="F139" s="6">
        <v>1973</v>
      </c>
      <c r="G139" s="6">
        <f t="shared" si="16"/>
        <v>41</v>
      </c>
      <c r="H139" s="7">
        <v>444028</v>
      </c>
      <c r="I139" s="7">
        <f t="shared" si="17"/>
        <v>14323.483870967742</v>
      </c>
      <c r="J139" s="7">
        <f t="shared" si="18"/>
        <v>17078</v>
      </c>
      <c r="K139" s="7">
        <f t="shared" si="19"/>
        <v>21144.190476190477</v>
      </c>
      <c r="L139" s="6"/>
    </row>
    <row r="140" spans="4:12">
      <c r="D140" s="6"/>
      <c r="E140" s="6" t="s">
        <v>67</v>
      </c>
      <c r="F140" s="6">
        <v>1977</v>
      </c>
      <c r="G140" s="6">
        <f t="shared" si="16"/>
        <v>37</v>
      </c>
      <c r="H140" s="7">
        <v>366724</v>
      </c>
      <c r="I140" s="7">
        <f t="shared" si="17"/>
        <v>13582.37037037037</v>
      </c>
      <c r="J140" s="7">
        <f t="shared" si="18"/>
        <v>16669.272727272728</v>
      </c>
      <c r="K140" s="7">
        <f t="shared" si="19"/>
        <v>21572</v>
      </c>
      <c r="L140" s="6"/>
    </row>
    <row r="141" spans="4:12">
      <c r="D141" s="6"/>
      <c r="E141" s="6" t="s">
        <v>2</v>
      </c>
      <c r="F141" s="6">
        <v>1980</v>
      </c>
      <c r="G141" s="6">
        <f t="shared" si="16"/>
        <v>34</v>
      </c>
      <c r="H141" s="7">
        <v>310660</v>
      </c>
      <c r="I141" s="7">
        <f t="shared" si="17"/>
        <v>12944.166666666666</v>
      </c>
      <c r="J141" s="7">
        <f t="shared" si="18"/>
        <v>16350.526315789473</v>
      </c>
      <c r="K141" s="7">
        <f t="shared" si="19"/>
        <v>22190</v>
      </c>
      <c r="L141" s="6"/>
    </row>
    <row r="142" spans="4:12">
      <c r="D142" s="6"/>
      <c r="E142" s="6" t="s">
        <v>42</v>
      </c>
      <c r="F142" s="6">
        <v>1969</v>
      </c>
      <c r="G142" s="6">
        <f t="shared" si="16"/>
        <v>45</v>
      </c>
      <c r="H142" s="7">
        <v>465977</v>
      </c>
      <c r="I142" s="7">
        <f t="shared" si="17"/>
        <v>13313.628571428571</v>
      </c>
      <c r="J142" s="7">
        <f t="shared" si="18"/>
        <v>15532.566666666668</v>
      </c>
      <c r="K142" s="7">
        <f t="shared" si="19"/>
        <v>18639.080000000002</v>
      </c>
      <c r="L142" s="6"/>
    </row>
    <row r="143" spans="4:12">
      <c r="D143" s="6"/>
      <c r="E143" s="6" t="s">
        <v>2</v>
      </c>
      <c r="F143" s="6">
        <v>1980</v>
      </c>
      <c r="G143" s="6">
        <f t="shared" si="16"/>
        <v>34</v>
      </c>
      <c r="H143" s="7">
        <v>277823</v>
      </c>
      <c r="I143" s="7">
        <f t="shared" si="17"/>
        <v>11575.958333333334</v>
      </c>
      <c r="J143" s="7">
        <f t="shared" si="18"/>
        <v>14622.263157894737</v>
      </c>
      <c r="K143" s="7">
        <f t="shared" si="19"/>
        <v>19844.5</v>
      </c>
      <c r="L143" s="6"/>
    </row>
    <row r="144" spans="4:12">
      <c r="D144" s="6"/>
      <c r="E144" s="6" t="s">
        <v>2</v>
      </c>
      <c r="F144" s="6">
        <v>1973</v>
      </c>
      <c r="G144" s="6">
        <f t="shared" si="16"/>
        <v>41</v>
      </c>
      <c r="H144" s="7">
        <v>378448</v>
      </c>
      <c r="I144" s="7">
        <f t="shared" si="17"/>
        <v>12208</v>
      </c>
      <c r="J144" s="7">
        <f t="shared" si="18"/>
        <v>14555.692307692309</v>
      </c>
      <c r="K144" s="7">
        <f t="shared" si="19"/>
        <v>18021.333333333332</v>
      </c>
      <c r="L144" s="6"/>
    </row>
    <row r="145" spans="3:12">
      <c r="D145" s="6"/>
      <c r="E145" s="6" t="s">
        <v>12</v>
      </c>
      <c r="F145" s="6">
        <v>1966</v>
      </c>
      <c r="G145" s="6">
        <f t="shared" si="16"/>
        <v>48</v>
      </c>
      <c r="H145" s="7">
        <v>473994</v>
      </c>
      <c r="I145" s="7">
        <f t="shared" si="17"/>
        <v>12473.526315789473</v>
      </c>
      <c r="J145" s="7">
        <f t="shared" si="18"/>
        <v>14363.454545454546</v>
      </c>
      <c r="K145" s="7">
        <f t="shared" si="19"/>
        <v>16928.357142857141</v>
      </c>
      <c r="L145" s="6"/>
    </row>
    <row r="146" spans="3:12">
      <c r="D146" s="6"/>
      <c r="E146" s="6" t="s">
        <v>10</v>
      </c>
      <c r="F146" s="6">
        <v>1954</v>
      </c>
      <c r="G146" s="6">
        <f t="shared" si="16"/>
        <v>60</v>
      </c>
      <c r="H146" s="7">
        <v>628796</v>
      </c>
      <c r="I146" s="7">
        <f t="shared" si="17"/>
        <v>12575.92</v>
      </c>
      <c r="J146" s="7">
        <f t="shared" si="18"/>
        <v>13973.244444444445</v>
      </c>
      <c r="K146" s="7">
        <f t="shared" si="19"/>
        <v>15719.9</v>
      </c>
      <c r="L146" s="6"/>
    </row>
    <row r="147" spans="3:12">
      <c r="D147" s="6"/>
      <c r="E147" s="6" t="s">
        <v>2</v>
      </c>
      <c r="F147" s="6">
        <v>1967</v>
      </c>
      <c r="G147" s="6">
        <f t="shared" si="16"/>
        <v>47</v>
      </c>
      <c r="H147" s="7">
        <v>426013</v>
      </c>
      <c r="I147" s="7">
        <f t="shared" si="17"/>
        <v>11513.864864864865</v>
      </c>
      <c r="J147" s="7">
        <f t="shared" si="18"/>
        <v>13312.90625</v>
      </c>
      <c r="K147" s="7">
        <f t="shared" si="19"/>
        <v>15778.259259259259</v>
      </c>
      <c r="L147" s="6"/>
    </row>
    <row r="148" spans="3:12">
      <c r="D148" s="6"/>
      <c r="E148" s="6" t="s">
        <v>33</v>
      </c>
      <c r="F148" s="6">
        <v>1979</v>
      </c>
      <c r="G148" s="6">
        <f t="shared" si="16"/>
        <v>35</v>
      </c>
      <c r="H148" s="7">
        <v>257398</v>
      </c>
      <c r="I148" s="7">
        <f t="shared" si="17"/>
        <v>10295.92</v>
      </c>
      <c r="J148" s="7">
        <f t="shared" si="18"/>
        <v>12869.9</v>
      </c>
      <c r="K148" s="7">
        <f t="shared" si="19"/>
        <v>17159.866666666665</v>
      </c>
      <c r="L148" s="6"/>
    </row>
    <row r="149" spans="3:12">
      <c r="D149" s="6"/>
      <c r="E149" s="6"/>
      <c r="F149" s="6">
        <v>1947</v>
      </c>
      <c r="G149" s="6">
        <f t="shared" si="16"/>
        <v>67</v>
      </c>
      <c r="H149" s="7">
        <v>607042</v>
      </c>
      <c r="I149" s="7">
        <f t="shared" si="17"/>
        <v>10649.859649122807</v>
      </c>
      <c r="J149" s="7">
        <f t="shared" si="18"/>
        <v>11673.884615384615</v>
      </c>
      <c r="K149" s="7">
        <f t="shared" si="19"/>
        <v>12915.787234042553</v>
      </c>
      <c r="L149" s="6"/>
    </row>
    <row r="150" spans="3:12">
      <c r="D150" s="6"/>
      <c r="E150" s="6"/>
      <c r="F150" s="6">
        <v>1967</v>
      </c>
      <c r="G150" s="6">
        <f t="shared" si="16"/>
        <v>47</v>
      </c>
      <c r="H150" s="7">
        <v>371451</v>
      </c>
      <c r="I150" s="7">
        <f t="shared" si="17"/>
        <v>10039.216216216217</v>
      </c>
      <c r="J150" s="7">
        <f t="shared" si="18"/>
        <v>11607.84375</v>
      </c>
      <c r="K150" s="7">
        <f t="shared" si="19"/>
        <v>13757.444444444445</v>
      </c>
      <c r="L150" s="6"/>
    </row>
    <row r="151" spans="3:12">
      <c r="D151" s="6"/>
      <c r="E151" s="6"/>
      <c r="F151" s="6">
        <v>1940</v>
      </c>
      <c r="G151" s="6">
        <f t="shared" si="16"/>
        <v>74</v>
      </c>
      <c r="H151" s="7">
        <v>670744</v>
      </c>
      <c r="I151" s="7">
        <f t="shared" si="17"/>
        <v>10480.375</v>
      </c>
      <c r="J151" s="7">
        <f t="shared" si="18"/>
        <v>11368.542372881357</v>
      </c>
      <c r="K151" s="7">
        <f t="shared" si="19"/>
        <v>12421.185185185184</v>
      </c>
      <c r="L151" s="6"/>
    </row>
    <row r="152" spans="3:12">
      <c r="D152" s="6"/>
      <c r="E152" s="6" t="s">
        <v>87</v>
      </c>
      <c r="F152" s="6">
        <v>1960</v>
      </c>
      <c r="G152" s="6">
        <f t="shared" si="16"/>
        <v>54</v>
      </c>
      <c r="H152" s="7">
        <v>421835</v>
      </c>
      <c r="I152" s="7">
        <f t="shared" si="17"/>
        <v>9587.1590909090901</v>
      </c>
      <c r="J152" s="7">
        <f t="shared" si="18"/>
        <v>10816.282051282051</v>
      </c>
      <c r="K152" s="7">
        <f t="shared" si="19"/>
        <v>12406.911764705883</v>
      </c>
      <c r="L152" s="6"/>
    </row>
    <row r="153" spans="3:12">
      <c r="D153" s="6"/>
      <c r="E153" s="6" t="s">
        <v>77</v>
      </c>
      <c r="F153" s="6">
        <v>1976</v>
      </c>
      <c r="G153" s="6">
        <f t="shared" si="16"/>
        <v>38</v>
      </c>
      <c r="H153" s="7">
        <v>240630</v>
      </c>
      <c r="I153" s="7">
        <f t="shared" si="17"/>
        <v>8593.9285714285706</v>
      </c>
      <c r="J153" s="7">
        <f t="shared" si="18"/>
        <v>10462.173913043478</v>
      </c>
      <c r="K153" s="7">
        <f t="shared" si="19"/>
        <v>13368.333333333334</v>
      </c>
      <c r="L153" s="6"/>
    </row>
    <row r="154" spans="3:12">
      <c r="D154" s="6"/>
      <c r="E154" s="6"/>
      <c r="F154" s="6">
        <v>1976</v>
      </c>
      <c r="G154" s="6">
        <f t="shared" si="16"/>
        <v>38</v>
      </c>
      <c r="H154" s="7">
        <v>231544</v>
      </c>
      <c r="I154" s="7">
        <f t="shared" si="17"/>
        <v>8269.4285714285706</v>
      </c>
      <c r="J154" s="7">
        <f t="shared" si="18"/>
        <v>10067.130434782608</v>
      </c>
      <c r="K154" s="7">
        <f t="shared" si="19"/>
        <v>12863.555555555555</v>
      </c>
      <c r="L154" s="6"/>
    </row>
    <row r="155" spans="3:12">
      <c r="D155" s="6"/>
      <c r="E155" s="6" t="s">
        <v>56</v>
      </c>
      <c r="F155" s="6">
        <v>1968</v>
      </c>
      <c r="G155" s="6">
        <f t="shared" si="16"/>
        <v>46</v>
      </c>
      <c r="H155" s="7">
        <v>252972</v>
      </c>
      <c r="I155" s="7">
        <f t="shared" si="17"/>
        <v>7027</v>
      </c>
      <c r="J155" s="7">
        <f t="shared" si="18"/>
        <v>8160.3870967741932</v>
      </c>
      <c r="K155" s="7">
        <f t="shared" si="19"/>
        <v>9729.6923076923085</v>
      </c>
      <c r="L155" s="6"/>
    </row>
    <row r="159" spans="3:12">
      <c r="C159" s="9"/>
      <c r="D159" s="9"/>
      <c r="E159" s="9"/>
      <c r="F159" s="9"/>
      <c r="G159" s="9"/>
      <c r="H159" s="9"/>
      <c r="I159" s="9"/>
    </row>
    <row r="160" spans="3:12">
      <c r="C160" s="9"/>
      <c r="D160" s="9"/>
      <c r="E160" s="9"/>
      <c r="F160" s="9"/>
      <c r="G160" s="9"/>
      <c r="H160" s="9"/>
      <c r="I160" s="9"/>
    </row>
    <row r="161" spans="3:9">
      <c r="C161" s="9"/>
      <c r="D161" s="9"/>
      <c r="E161" s="9"/>
      <c r="F161" s="9"/>
      <c r="G161" s="9"/>
      <c r="H161" s="9"/>
      <c r="I161" s="9"/>
    </row>
    <row r="162" spans="3:9">
      <c r="C162" s="9"/>
      <c r="D162" s="9"/>
      <c r="E162" s="9"/>
      <c r="F162" s="9"/>
      <c r="G162" s="9"/>
      <c r="H162" s="9"/>
      <c r="I162" s="9"/>
    </row>
    <row r="163" spans="3:9">
      <c r="C163" s="9"/>
      <c r="D163" s="9"/>
      <c r="E163" s="9"/>
      <c r="F163" s="9"/>
      <c r="G163" s="9"/>
      <c r="H163" s="9"/>
      <c r="I163" s="9"/>
    </row>
    <row r="164" spans="3:9">
      <c r="C164" s="9"/>
      <c r="D164" s="9"/>
      <c r="E164" s="9"/>
      <c r="F164" s="9"/>
      <c r="G164" s="9"/>
      <c r="H164" s="9"/>
      <c r="I164" s="9"/>
    </row>
    <row r="165" spans="3:9">
      <c r="C165" s="9"/>
      <c r="D165" s="9"/>
      <c r="E165" s="9"/>
      <c r="F165" s="9"/>
      <c r="G165" s="9"/>
      <c r="H165" s="9"/>
      <c r="I165" s="9"/>
    </row>
    <row r="166" spans="3:9">
      <c r="C166" s="9"/>
      <c r="D166" s="9"/>
      <c r="E166" s="9"/>
      <c r="F166" s="9"/>
      <c r="G166" s="9"/>
      <c r="H166" s="9"/>
      <c r="I166" s="9"/>
    </row>
    <row r="167" spans="3:9">
      <c r="C167" s="9"/>
      <c r="D167" s="9"/>
      <c r="E167" s="9"/>
      <c r="F167" s="9"/>
      <c r="G167" s="9"/>
      <c r="H167" s="9"/>
      <c r="I167" s="9"/>
    </row>
    <row r="168" spans="3:9">
      <c r="C168" s="9"/>
      <c r="D168" s="9"/>
      <c r="E168" s="9"/>
      <c r="F168" s="9"/>
      <c r="G168" s="9"/>
      <c r="H168" s="9"/>
      <c r="I168" s="9"/>
    </row>
    <row r="169" spans="3:9">
      <c r="C169" s="9"/>
      <c r="D169" s="9"/>
      <c r="E169" s="9"/>
      <c r="F169" s="9"/>
      <c r="G169" s="9"/>
      <c r="H169" s="9"/>
      <c r="I169" s="9"/>
    </row>
    <row r="170" spans="3:9">
      <c r="C170" s="9"/>
      <c r="D170" s="9"/>
      <c r="E170" s="9"/>
      <c r="F170" s="9"/>
      <c r="G170" s="9"/>
      <c r="H170" s="9"/>
      <c r="I170" s="9"/>
    </row>
    <row r="171" spans="3:9">
      <c r="C171" s="9"/>
      <c r="D171" s="9"/>
      <c r="E171" s="9"/>
      <c r="F171" s="9"/>
      <c r="G171" s="9"/>
      <c r="H171" s="9"/>
      <c r="I171" s="9"/>
    </row>
    <row r="172" spans="3:9">
      <c r="C172" s="9"/>
      <c r="D172" s="9"/>
      <c r="E172" s="9"/>
      <c r="F172" s="9"/>
      <c r="G172" s="9"/>
      <c r="H172" s="9"/>
      <c r="I172" s="9"/>
    </row>
    <row r="173" spans="3:9">
      <c r="C173" s="9"/>
      <c r="D173" s="9"/>
      <c r="E173" s="9"/>
      <c r="F173" s="9"/>
      <c r="G173" s="9"/>
      <c r="H173" s="9"/>
      <c r="I173" s="9"/>
    </row>
    <row r="174" spans="3:9">
      <c r="C174" s="9"/>
      <c r="D174" s="9"/>
      <c r="E174" s="9"/>
      <c r="F174" s="9"/>
      <c r="G174" s="9"/>
      <c r="H174" s="9"/>
      <c r="I174" s="9"/>
    </row>
  </sheetData>
  <autoFilter ref="D3:K3">
    <sortState ref="D4:K155">
      <sortCondition descending="1" ref="J3"/>
    </sortState>
  </autoFilter>
  <sortState ref="D4:I109">
    <sortCondition descending="1" ref="I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2014-10-10T21:56:13Z</dcterms:created>
  <dcterms:modified xsi:type="dcterms:W3CDTF">2015-01-28T12:19:26Z</dcterms:modified>
</cp:coreProperties>
</file>