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40" windowWidth="22980" windowHeight="12048"/>
  </bookViews>
  <sheets>
    <sheet name="Signalomregning" sheetId="1" r:id="rId1"/>
    <sheet name="mA til % &amp; % til mA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O6" i="2" l="1"/>
  <c r="N6" i="2"/>
  <c r="M6" i="2"/>
  <c r="L6" i="2"/>
  <c r="K6" i="2"/>
  <c r="J6" i="2"/>
  <c r="I6" i="2"/>
  <c r="H6" i="2"/>
  <c r="G6" i="2"/>
  <c r="F6" i="2"/>
  <c r="C5" i="2"/>
  <c r="G5" i="2" s="1"/>
  <c r="D12" i="1"/>
  <c r="H5" i="2" l="1"/>
  <c r="L5" i="2"/>
  <c r="J5" i="2"/>
  <c r="N5" i="2"/>
  <c r="I5" i="2"/>
  <c r="K5" i="2"/>
  <c r="M5" i="2"/>
  <c r="O5" i="2"/>
  <c r="J13" i="1"/>
  <c r="J12" i="1"/>
  <c r="J11" i="1"/>
  <c r="J10" i="1"/>
  <c r="J9" i="1"/>
  <c r="J8" i="1"/>
  <c r="J7" i="1"/>
  <c r="J6" i="1"/>
  <c r="J5" i="1"/>
  <c r="J4" i="1"/>
  <c r="J3" i="1"/>
  <c r="J18" i="1"/>
  <c r="H13" i="1"/>
  <c r="H12" i="1"/>
  <c r="H11" i="1"/>
  <c r="H10" i="1"/>
  <c r="H9" i="1"/>
  <c r="H8" i="1"/>
  <c r="H7" i="1"/>
  <c r="H6" i="1"/>
  <c r="H5" i="1"/>
  <c r="H4" i="1"/>
  <c r="H3" i="1"/>
  <c r="H14" i="1"/>
  <c r="G13" i="1"/>
  <c r="G12" i="1"/>
  <c r="G11" i="1"/>
  <c r="G10" i="1"/>
  <c r="G9" i="1"/>
  <c r="G8" i="1"/>
  <c r="G7" i="1"/>
  <c r="G6" i="1"/>
  <c r="G5" i="1"/>
  <c r="G4" i="1"/>
  <c r="G3" i="1"/>
  <c r="G18" i="1"/>
  <c r="F13" i="1"/>
  <c r="F12" i="1"/>
  <c r="F11" i="1"/>
  <c r="F10" i="1"/>
  <c r="F9" i="1"/>
  <c r="F8" i="1"/>
  <c r="F7" i="1"/>
  <c r="F6" i="1"/>
  <c r="F5" i="1"/>
  <c r="F4" i="1"/>
  <c r="F3" i="1"/>
  <c r="F14" i="1"/>
  <c r="E13" i="1"/>
  <c r="E12" i="1"/>
  <c r="E11" i="1"/>
  <c r="E10" i="1"/>
  <c r="E9" i="1"/>
  <c r="E8" i="1"/>
  <c r="E7" i="1"/>
  <c r="E6" i="1"/>
  <c r="E5" i="1"/>
  <c r="E4" i="1"/>
  <c r="E3" i="1"/>
  <c r="D13" i="1"/>
  <c r="D11" i="1"/>
  <c r="D10" i="1"/>
  <c r="D9" i="1"/>
  <c r="D8" i="1"/>
  <c r="D7" i="1"/>
  <c r="D6" i="1"/>
  <c r="D5" i="1"/>
  <c r="D4" i="1"/>
  <c r="D3" i="1"/>
  <c r="J19" i="1" l="1"/>
  <c r="J38" i="1"/>
  <c r="J37" i="1"/>
  <c r="J36" i="1"/>
  <c r="J35" i="1"/>
  <c r="J34" i="1"/>
  <c r="J33" i="1"/>
  <c r="J32" i="1"/>
  <c r="J31" i="1"/>
  <c r="J30" i="1"/>
  <c r="J29" i="1"/>
  <c r="J28" i="1"/>
  <c r="J27" i="1"/>
  <c r="J14" i="1"/>
  <c r="H38" i="1"/>
  <c r="H37" i="1"/>
  <c r="H36" i="1"/>
  <c r="H35" i="1"/>
  <c r="H34" i="1"/>
  <c r="H33" i="1"/>
  <c r="H32" i="1"/>
  <c r="H31" i="1"/>
  <c r="H30" i="1"/>
  <c r="H29" i="1"/>
  <c r="H28" i="1"/>
  <c r="H27" i="1"/>
  <c r="G38" i="1"/>
  <c r="G37" i="1"/>
  <c r="G36" i="1"/>
  <c r="G35" i="1"/>
  <c r="G34" i="1"/>
  <c r="G33" i="1"/>
  <c r="G32" i="1"/>
  <c r="G31" i="1"/>
  <c r="G30" i="1"/>
  <c r="G29" i="1"/>
  <c r="G28" i="1"/>
  <c r="G27" i="1"/>
  <c r="G19" i="1"/>
  <c r="F38" i="1"/>
  <c r="F37" i="1"/>
  <c r="F36" i="1"/>
  <c r="F35" i="1"/>
  <c r="F34" i="1"/>
  <c r="F33" i="1"/>
  <c r="F32" i="1"/>
  <c r="F31" i="1"/>
  <c r="F30" i="1"/>
  <c r="F29" i="1"/>
  <c r="F28" i="1"/>
  <c r="F27" i="1"/>
  <c r="E20" i="1"/>
  <c r="E27" i="1"/>
  <c r="E38" i="1"/>
  <c r="E37" i="1"/>
  <c r="E36" i="1"/>
  <c r="E35" i="1"/>
  <c r="E34" i="1"/>
  <c r="E33" i="1"/>
  <c r="E32" i="1"/>
  <c r="E31" i="1"/>
  <c r="E30" i="1"/>
  <c r="E29" i="1"/>
  <c r="E28" i="1"/>
  <c r="E14" i="1"/>
  <c r="D38" i="1"/>
  <c r="D37" i="1"/>
  <c r="D36" i="1"/>
  <c r="D35" i="1"/>
  <c r="D34" i="1"/>
  <c r="D33" i="1"/>
  <c r="D32" i="1"/>
  <c r="D31" i="1"/>
  <c r="D30" i="1"/>
  <c r="D29" i="1"/>
  <c r="D28" i="1"/>
  <c r="D27" i="1"/>
  <c r="C38" i="1"/>
  <c r="C37" i="1"/>
  <c r="C36" i="1"/>
  <c r="C35" i="1"/>
  <c r="C34" i="1"/>
  <c r="C33" i="1"/>
  <c r="C32" i="1"/>
  <c r="C31" i="1"/>
  <c r="C30" i="1"/>
  <c r="C29" i="1"/>
  <c r="C28" i="1"/>
  <c r="C27" i="1"/>
  <c r="J26" i="1"/>
  <c r="J25" i="1"/>
  <c r="J24" i="1"/>
  <c r="J23" i="1"/>
  <c r="J22" i="1"/>
  <c r="J21" i="1"/>
  <c r="J20" i="1"/>
  <c r="J17" i="1"/>
  <c r="J16" i="1"/>
  <c r="J15" i="1"/>
  <c r="H26" i="1"/>
  <c r="H25" i="1"/>
  <c r="H24" i="1"/>
  <c r="H23" i="1"/>
  <c r="H22" i="1"/>
  <c r="H21" i="1"/>
  <c r="H20" i="1"/>
  <c r="H19" i="1"/>
  <c r="H18" i="1"/>
  <c r="H17" i="1"/>
  <c r="H16" i="1"/>
  <c r="H15" i="1"/>
  <c r="G26" i="1"/>
  <c r="G25" i="1"/>
  <c r="G24" i="1"/>
  <c r="G23" i="1"/>
  <c r="G22" i="1"/>
  <c r="G21" i="1"/>
  <c r="G20" i="1"/>
  <c r="G17" i="1"/>
  <c r="G16" i="1"/>
  <c r="G15" i="1"/>
  <c r="F26" i="1"/>
  <c r="F25" i="1"/>
  <c r="F24" i="1"/>
  <c r="F23" i="1"/>
  <c r="F22" i="1"/>
  <c r="F21" i="1"/>
  <c r="F20" i="1"/>
  <c r="F19" i="1"/>
  <c r="F18" i="1"/>
  <c r="F17" i="1"/>
  <c r="F16" i="1"/>
  <c r="F15" i="1"/>
  <c r="E26" i="1"/>
  <c r="E25" i="1"/>
  <c r="E24" i="1"/>
  <c r="E23" i="1"/>
  <c r="E22" i="1"/>
  <c r="E21" i="1"/>
  <c r="E19" i="1"/>
  <c r="E18" i="1"/>
  <c r="E17" i="1"/>
  <c r="E16" i="1"/>
  <c r="E15" i="1"/>
  <c r="G14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B14" i="1"/>
  <c r="B5" i="1" l="1"/>
  <c r="B6" i="1" s="1"/>
  <c r="B7" i="1" s="1"/>
  <c r="B8" i="1" s="1"/>
  <c r="B9" i="1" s="1"/>
  <c r="B10" i="1" s="1"/>
  <c r="B11" i="1" s="1"/>
  <c r="B12" i="1" s="1"/>
  <c r="B13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4" i="1"/>
</calcChain>
</file>

<file path=xl/sharedStrings.xml><?xml version="1.0" encoding="utf-8"?>
<sst xmlns="http://schemas.openxmlformats.org/spreadsheetml/2006/main" count="28" uniqueCount="27">
  <si>
    <t>2 Opphøyd i</t>
  </si>
  <si>
    <t>MAX VERDI (-1)</t>
  </si>
  <si>
    <t>Pr. %</t>
  </si>
  <si>
    <t>VALGFRI%</t>
  </si>
  <si>
    <t>VARIANTER</t>
  </si>
  <si>
    <t>Verdi</t>
  </si>
  <si>
    <t>25% / 8mA</t>
  </si>
  <si>
    <t>50% / 12mA</t>
  </si>
  <si>
    <t>75% / 16mA</t>
  </si>
  <si>
    <t>100% / 20mA</t>
  </si>
  <si>
    <t>mA</t>
  </si>
  <si>
    <t>%</t>
  </si>
  <si>
    <t>10 BIT</t>
  </si>
  <si>
    <t>12 BIT</t>
  </si>
  <si>
    <t>8 BIT</t>
  </si>
  <si>
    <t>14 BIT</t>
  </si>
  <si>
    <t>mA =</t>
  </si>
  <si>
    <t>% =</t>
  </si>
  <si>
    <t>16 BIT</t>
  </si>
  <si>
    <t>18 BIT</t>
  </si>
  <si>
    <t>20 BIT</t>
  </si>
  <si>
    <t>22 BIT</t>
  </si>
  <si>
    <t>24 BIT</t>
  </si>
  <si>
    <t>MAX</t>
  </si>
  <si>
    <t>MIN</t>
  </si>
  <si>
    <t>VELG</t>
  </si>
  <si>
    <t>Pr. Enhet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</si>
</sst>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/>
    </xf>
    <xf numFmtId="0" fontId="0" fillId="3" borderId="0" xfId="0" applyFill="1"/>
    <xf numFmtId="0" fontId="0" fillId="0" borderId="0" xfId="0" applyFill="1"/>
    <xf numFmtId="9" fontId="0" fillId="0" borderId="0" xfId="0" applyNumberFormat="1" applyAlignment="1">
      <alignment horizontal="center"/>
    </xf>
    <xf numFmtId="0" fontId="0" fillId="0" borderId="4" xfId="0" applyFill="1" applyBorder="1"/>
    <xf numFmtId="0" fontId="0" fillId="0" borderId="0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4" fontId="0" fillId="6" borderId="3" xfId="0" applyNumberFormat="1" applyFill="1" applyBorder="1"/>
    <xf numFmtId="4" fontId="0" fillId="6" borderId="4" xfId="0" applyNumberFormat="1" applyFill="1" applyBorder="1"/>
    <xf numFmtId="4" fontId="0" fillId="6" borderId="5" xfId="0" applyNumberFormat="1" applyFill="1" applyBorder="1"/>
    <xf numFmtId="0" fontId="0" fillId="0" borderId="3" xfId="0" applyBorder="1"/>
    <xf numFmtId="0" fontId="0" fillId="0" borderId="8" xfId="0" applyBorder="1"/>
    <xf numFmtId="0" fontId="0" fillId="0" borderId="12" xfId="0" applyBorder="1"/>
    <xf numFmtId="0" fontId="0" fillId="0" borderId="14" xfId="0" applyBorder="1"/>
    <xf numFmtId="0" fontId="0" fillId="8" borderId="14" xfId="0" applyFill="1" applyBorder="1"/>
    <xf numFmtId="0" fontId="0" fillId="8" borderId="15" xfId="0" applyFill="1" applyBorder="1"/>
    <xf numFmtId="0" fontId="0" fillId="3" borderId="7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5" borderId="19" xfId="0" applyFill="1" applyBorder="1"/>
    <xf numFmtId="0" fontId="1" fillId="6" borderId="2" xfId="0" applyFont="1" applyFill="1" applyBorder="1"/>
    <xf numFmtId="0" fontId="0" fillId="10" borderId="11" xfId="0" applyFill="1" applyBorder="1"/>
    <xf numFmtId="0" fontId="0" fillId="7" borderId="11" xfId="0" applyFill="1" applyBorder="1"/>
    <xf numFmtId="0" fontId="1" fillId="4" borderId="13" xfId="0" applyFont="1" applyFill="1" applyBorder="1"/>
    <xf numFmtId="0" fontId="1" fillId="4" borderId="6" xfId="0" applyFont="1" applyFill="1" applyBorder="1"/>
    <xf numFmtId="0" fontId="0" fillId="2" borderId="11" xfId="0" applyFill="1" applyBorder="1"/>
    <xf numFmtId="0" fontId="0" fillId="2" borderId="16" xfId="0" applyFill="1" applyBorder="1"/>
    <xf numFmtId="0" fontId="0" fillId="2" borderId="1" xfId="0" applyFill="1" applyBorder="1"/>
    <xf numFmtId="0" fontId="0" fillId="2" borderId="12" xfId="0" applyFill="1" applyBorder="1"/>
    <xf numFmtId="0" fontId="0" fillId="9" borderId="1" xfId="0" applyFill="1" applyBorder="1"/>
    <xf numFmtId="0" fontId="0" fillId="9" borderId="12" xfId="0" applyFill="1" applyBorder="1"/>
    <xf numFmtId="0" fontId="1" fillId="0" borderId="9" xfId="0" applyFont="1" applyBorder="1"/>
    <xf numFmtId="0" fontId="1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0"/>
  <sheetViews>
    <sheetView tabSelected="1" workbookViewId="0">
      <selection activeCell="I15" sqref="I15"/>
    </sheetView>
  </sheetViews>
  <sheetFormatPr defaultRowHeight="14.4" x14ac:dyDescent="0.3"/>
  <cols>
    <col min="1" max="1" width="17.88671875" customWidth="1"/>
    <col min="2" max="2" width="20.88671875" customWidth="1"/>
    <col min="3" max="3" width="20.6640625" customWidth="1"/>
    <col min="4" max="4" width="17.5546875" customWidth="1"/>
    <col min="5" max="5" width="14.109375" customWidth="1"/>
    <col min="6" max="6" width="13.6640625" customWidth="1"/>
    <col min="7" max="7" width="14.44140625" customWidth="1"/>
    <col min="8" max="8" width="14.6640625" customWidth="1"/>
    <col min="9" max="9" width="10.88671875" customWidth="1"/>
    <col min="10" max="10" width="17.77734375" customWidth="1"/>
  </cols>
  <sheetData>
    <row r="1" spans="1:12" x14ac:dyDescent="0.3">
      <c r="A1" s="2" t="s">
        <v>0</v>
      </c>
      <c r="B1" t="s">
        <v>4</v>
      </c>
      <c r="C1" s="2" t="s">
        <v>1</v>
      </c>
      <c r="D1" s="2" t="s">
        <v>2</v>
      </c>
      <c r="E1" s="5" t="s">
        <v>6</v>
      </c>
      <c r="F1" s="5" t="s">
        <v>7</v>
      </c>
      <c r="G1" s="5" t="s">
        <v>8</v>
      </c>
      <c r="H1" s="5" t="s">
        <v>9</v>
      </c>
      <c r="I1" s="2" t="s">
        <v>3</v>
      </c>
      <c r="J1" s="2" t="s">
        <v>5</v>
      </c>
    </row>
    <row r="2" spans="1:12" ht="15" thickBot="1" x14ac:dyDescent="0.35">
      <c r="A2">
        <v>0</v>
      </c>
      <c r="B2">
        <v>1</v>
      </c>
      <c r="C2">
        <v>0</v>
      </c>
    </row>
    <row r="3" spans="1:12" x14ac:dyDescent="0.3">
      <c r="A3">
        <v>1</v>
      </c>
      <c r="B3">
        <v>2</v>
      </c>
      <c r="C3">
        <v>1</v>
      </c>
      <c r="D3">
        <f t="shared" ref="D3:D11" si="0">PRODUCT(C3/100)</f>
        <v>0.01</v>
      </c>
      <c r="E3">
        <f t="shared" ref="E3:E13" si="1">PRODUCT(D3*25)</f>
        <v>0.25</v>
      </c>
      <c r="F3">
        <f t="shared" ref="F3:F13" si="2">PRODUCT(D3*50)</f>
        <v>0.5</v>
      </c>
      <c r="G3">
        <f t="shared" ref="G3:G13" si="3">PRODUCT(D3*75)</f>
        <v>0.75</v>
      </c>
      <c r="H3">
        <f t="shared" ref="H3:H13" si="4">PRODUCT(C3)</f>
        <v>1</v>
      </c>
      <c r="I3" s="14"/>
      <c r="J3" s="11">
        <f t="shared" ref="J3:J13" si="5">SUM(D3*I3)</f>
        <v>0</v>
      </c>
    </row>
    <row r="4" spans="1:12" x14ac:dyDescent="0.3">
      <c r="A4">
        <v>2</v>
      </c>
      <c r="B4">
        <f>PRODUCT(2*B3)</f>
        <v>4</v>
      </c>
      <c r="C4">
        <v>3</v>
      </c>
      <c r="D4">
        <f t="shared" si="0"/>
        <v>0.03</v>
      </c>
      <c r="E4">
        <f t="shared" si="1"/>
        <v>0.75</v>
      </c>
      <c r="F4">
        <f t="shared" si="2"/>
        <v>1.5</v>
      </c>
      <c r="G4">
        <f t="shared" si="3"/>
        <v>2.25</v>
      </c>
      <c r="H4">
        <f t="shared" si="4"/>
        <v>3</v>
      </c>
      <c r="I4" s="9"/>
      <c r="J4" s="12">
        <f t="shared" si="5"/>
        <v>0</v>
      </c>
    </row>
    <row r="5" spans="1:12" x14ac:dyDescent="0.3">
      <c r="A5">
        <v>3</v>
      </c>
      <c r="B5">
        <f t="shared" ref="B5:B38" si="6">PRODUCT(2*B4)</f>
        <v>8</v>
      </c>
      <c r="C5">
        <v>7</v>
      </c>
      <c r="D5">
        <f t="shared" si="0"/>
        <v>7.0000000000000007E-2</v>
      </c>
      <c r="E5">
        <f t="shared" si="1"/>
        <v>1.7500000000000002</v>
      </c>
      <c r="F5">
        <f t="shared" si="2"/>
        <v>3.5000000000000004</v>
      </c>
      <c r="G5">
        <f t="shared" si="3"/>
        <v>5.2500000000000009</v>
      </c>
      <c r="H5">
        <f t="shared" si="4"/>
        <v>7</v>
      </c>
      <c r="I5" s="9">
        <v>33</v>
      </c>
      <c r="J5" s="12">
        <f t="shared" si="5"/>
        <v>2.31</v>
      </c>
    </row>
    <row r="6" spans="1:12" x14ac:dyDescent="0.3">
      <c r="A6">
        <v>4</v>
      </c>
      <c r="B6">
        <f t="shared" si="6"/>
        <v>16</v>
      </c>
      <c r="C6">
        <v>15</v>
      </c>
      <c r="D6">
        <f t="shared" si="0"/>
        <v>0.15</v>
      </c>
      <c r="E6">
        <f t="shared" si="1"/>
        <v>3.75</v>
      </c>
      <c r="F6">
        <f t="shared" si="2"/>
        <v>7.5</v>
      </c>
      <c r="G6">
        <f t="shared" si="3"/>
        <v>11.25</v>
      </c>
      <c r="H6">
        <f t="shared" si="4"/>
        <v>15</v>
      </c>
      <c r="I6" s="9"/>
      <c r="J6" s="12">
        <f t="shared" si="5"/>
        <v>0</v>
      </c>
    </row>
    <row r="7" spans="1:12" x14ac:dyDescent="0.3">
      <c r="A7">
        <v>5</v>
      </c>
      <c r="B7">
        <f t="shared" si="6"/>
        <v>32</v>
      </c>
      <c r="C7">
        <v>31</v>
      </c>
      <c r="D7">
        <f t="shared" si="0"/>
        <v>0.31</v>
      </c>
      <c r="E7">
        <f t="shared" si="1"/>
        <v>7.75</v>
      </c>
      <c r="F7">
        <f t="shared" si="2"/>
        <v>15.5</v>
      </c>
      <c r="G7">
        <f t="shared" si="3"/>
        <v>23.25</v>
      </c>
      <c r="H7">
        <f t="shared" si="4"/>
        <v>31</v>
      </c>
      <c r="I7" s="9"/>
      <c r="J7" s="12">
        <f t="shared" si="5"/>
        <v>0</v>
      </c>
    </row>
    <row r="8" spans="1:12" x14ac:dyDescent="0.3">
      <c r="A8">
        <v>6</v>
      </c>
      <c r="B8">
        <f t="shared" si="6"/>
        <v>64</v>
      </c>
      <c r="C8">
        <v>63</v>
      </c>
      <c r="D8">
        <f t="shared" si="0"/>
        <v>0.63</v>
      </c>
      <c r="E8">
        <f t="shared" si="1"/>
        <v>15.75</v>
      </c>
      <c r="F8">
        <f t="shared" si="2"/>
        <v>31.5</v>
      </c>
      <c r="G8">
        <f t="shared" si="3"/>
        <v>47.25</v>
      </c>
      <c r="H8">
        <f t="shared" si="4"/>
        <v>63</v>
      </c>
      <c r="I8" s="9"/>
      <c r="J8" s="12">
        <f t="shared" si="5"/>
        <v>0</v>
      </c>
    </row>
    <row r="9" spans="1:12" x14ac:dyDescent="0.3">
      <c r="A9">
        <v>7</v>
      </c>
      <c r="B9">
        <f t="shared" si="6"/>
        <v>128</v>
      </c>
      <c r="C9">
        <v>127</v>
      </c>
      <c r="D9">
        <f t="shared" si="0"/>
        <v>1.27</v>
      </c>
      <c r="E9">
        <f t="shared" si="1"/>
        <v>31.75</v>
      </c>
      <c r="F9">
        <f t="shared" si="2"/>
        <v>63.5</v>
      </c>
      <c r="G9">
        <f t="shared" si="3"/>
        <v>95.25</v>
      </c>
      <c r="H9">
        <f t="shared" si="4"/>
        <v>127</v>
      </c>
      <c r="I9" s="9"/>
      <c r="J9" s="12">
        <f t="shared" si="5"/>
        <v>0</v>
      </c>
    </row>
    <row r="10" spans="1:12" x14ac:dyDescent="0.3">
      <c r="A10" s="3">
        <v>8</v>
      </c>
      <c r="B10" s="3">
        <f t="shared" si="6"/>
        <v>256</v>
      </c>
      <c r="C10" s="3">
        <v>255</v>
      </c>
      <c r="D10" s="3">
        <f t="shared" si="0"/>
        <v>2.5499999999999998</v>
      </c>
      <c r="E10" s="3">
        <f t="shared" si="1"/>
        <v>63.749999999999993</v>
      </c>
      <c r="F10" s="3">
        <f t="shared" si="2"/>
        <v>127.49999999999999</v>
      </c>
      <c r="G10" s="3">
        <f t="shared" si="3"/>
        <v>191.25</v>
      </c>
      <c r="H10" s="3">
        <f t="shared" si="4"/>
        <v>255</v>
      </c>
      <c r="I10" s="9"/>
      <c r="J10" s="12">
        <f t="shared" si="5"/>
        <v>0</v>
      </c>
    </row>
    <row r="11" spans="1:12" x14ac:dyDescent="0.3">
      <c r="A11">
        <v>9</v>
      </c>
      <c r="B11">
        <f t="shared" si="6"/>
        <v>512</v>
      </c>
      <c r="C11">
        <v>511</v>
      </c>
      <c r="D11">
        <f t="shared" si="0"/>
        <v>5.1100000000000003</v>
      </c>
      <c r="E11">
        <f t="shared" si="1"/>
        <v>127.75000000000001</v>
      </c>
      <c r="F11">
        <f t="shared" si="2"/>
        <v>255.50000000000003</v>
      </c>
      <c r="G11">
        <f t="shared" si="3"/>
        <v>383.25</v>
      </c>
      <c r="H11">
        <f t="shared" si="4"/>
        <v>511</v>
      </c>
      <c r="I11" s="9"/>
      <c r="J11" s="12">
        <f t="shared" si="5"/>
        <v>0</v>
      </c>
    </row>
    <row r="12" spans="1:12" x14ac:dyDescent="0.3">
      <c r="A12" s="3">
        <v>10</v>
      </c>
      <c r="B12" s="3">
        <f t="shared" si="6"/>
        <v>1024</v>
      </c>
      <c r="C12" s="3">
        <v>1023</v>
      </c>
      <c r="D12" s="3">
        <f>PRODUCT(C12/100)</f>
        <v>10.23</v>
      </c>
      <c r="E12" s="3">
        <f t="shared" si="1"/>
        <v>255.75</v>
      </c>
      <c r="F12" s="3">
        <f t="shared" si="2"/>
        <v>511.5</v>
      </c>
      <c r="G12" s="3">
        <f t="shared" si="3"/>
        <v>767.25</v>
      </c>
      <c r="H12" s="3">
        <f t="shared" si="4"/>
        <v>1023</v>
      </c>
      <c r="I12" s="9"/>
      <c r="J12" s="12">
        <f t="shared" si="5"/>
        <v>0</v>
      </c>
      <c r="L12" s="7"/>
    </row>
    <row r="13" spans="1:12" x14ac:dyDescent="0.3">
      <c r="A13">
        <v>11</v>
      </c>
      <c r="B13">
        <f t="shared" si="6"/>
        <v>2048</v>
      </c>
      <c r="C13">
        <v>2047</v>
      </c>
      <c r="D13">
        <f>PRODUCT(C13/100)</f>
        <v>20.47</v>
      </c>
      <c r="E13">
        <f t="shared" si="1"/>
        <v>511.75</v>
      </c>
      <c r="F13">
        <f t="shared" si="2"/>
        <v>1023.5</v>
      </c>
      <c r="G13">
        <f t="shared" si="3"/>
        <v>1535.25</v>
      </c>
      <c r="H13">
        <f t="shared" si="4"/>
        <v>2047</v>
      </c>
      <c r="I13" s="9"/>
      <c r="J13" s="12">
        <f t="shared" si="5"/>
        <v>0</v>
      </c>
    </row>
    <row r="14" spans="1:12" x14ac:dyDescent="0.3">
      <c r="A14" s="3">
        <v>12</v>
      </c>
      <c r="B14" s="3">
        <f t="shared" si="6"/>
        <v>4096</v>
      </c>
      <c r="C14" s="3">
        <v>4095</v>
      </c>
      <c r="D14" s="3">
        <f>PRODUCT(C14/100)</f>
        <v>40.950000000000003</v>
      </c>
      <c r="E14" s="3">
        <f>PRODUCT(D14*25)</f>
        <v>1023.7500000000001</v>
      </c>
      <c r="F14" s="3">
        <f>PRODUCT(D14*50)</f>
        <v>2047.5000000000002</v>
      </c>
      <c r="G14" s="3">
        <f>PRODUCT(D14*75)</f>
        <v>3071.25</v>
      </c>
      <c r="H14" s="3">
        <f>PRODUCT(C14)</f>
        <v>4095</v>
      </c>
      <c r="I14" s="6">
        <v>10</v>
      </c>
      <c r="J14" s="12">
        <f>SUM(D14*I14)</f>
        <v>409.5</v>
      </c>
    </row>
    <row r="15" spans="1:12" x14ac:dyDescent="0.3">
      <c r="A15">
        <v>13</v>
      </c>
      <c r="B15">
        <f t="shared" si="6"/>
        <v>8192</v>
      </c>
      <c r="C15">
        <v>8191</v>
      </c>
      <c r="D15">
        <f t="shared" ref="D15:D38" si="7">PRODUCT(C15/100)</f>
        <v>81.91</v>
      </c>
      <c r="E15">
        <f t="shared" ref="E15:E38" si="8">PRODUCT(D15*25)</f>
        <v>2047.75</v>
      </c>
      <c r="F15">
        <f t="shared" ref="F15:F38" si="9">PRODUCT(D15*50)</f>
        <v>4095.5</v>
      </c>
      <c r="G15">
        <f t="shared" ref="G15:G38" si="10">PRODUCT(D15*75)</f>
        <v>6143.25</v>
      </c>
      <c r="H15">
        <f t="shared" ref="H15:H38" si="11">PRODUCT(C15)</f>
        <v>8191</v>
      </c>
      <c r="I15" s="6"/>
      <c r="J15" s="12">
        <f t="shared" ref="J15:J38" si="12">SUM(D15*I15)</f>
        <v>0</v>
      </c>
    </row>
    <row r="16" spans="1:12" x14ac:dyDescent="0.3">
      <c r="A16" s="3">
        <v>14</v>
      </c>
      <c r="B16" s="3">
        <f t="shared" si="6"/>
        <v>16384</v>
      </c>
      <c r="C16" s="3">
        <v>16383</v>
      </c>
      <c r="D16" s="3">
        <f t="shared" si="7"/>
        <v>163.83000000000001</v>
      </c>
      <c r="E16" s="3">
        <f t="shared" si="8"/>
        <v>4095.7500000000005</v>
      </c>
      <c r="F16" s="3">
        <f t="shared" si="9"/>
        <v>8191.5000000000009</v>
      </c>
      <c r="G16" s="3">
        <f t="shared" si="10"/>
        <v>12287.250000000002</v>
      </c>
      <c r="H16" s="3">
        <f t="shared" si="11"/>
        <v>16383</v>
      </c>
      <c r="I16" s="6"/>
      <c r="J16" s="12">
        <f t="shared" si="12"/>
        <v>0</v>
      </c>
    </row>
    <row r="17" spans="1:10" x14ac:dyDescent="0.3">
      <c r="A17">
        <v>15</v>
      </c>
      <c r="B17">
        <f t="shared" si="6"/>
        <v>32768</v>
      </c>
      <c r="C17">
        <v>32767</v>
      </c>
      <c r="D17">
        <f t="shared" si="7"/>
        <v>327.67</v>
      </c>
      <c r="E17">
        <f t="shared" si="8"/>
        <v>8191.75</v>
      </c>
      <c r="F17">
        <f t="shared" si="9"/>
        <v>16383.5</v>
      </c>
      <c r="G17">
        <f t="shared" si="10"/>
        <v>24575.25</v>
      </c>
      <c r="H17">
        <f t="shared" si="11"/>
        <v>32767</v>
      </c>
      <c r="I17" s="6"/>
      <c r="J17" s="12">
        <f t="shared" si="12"/>
        <v>0</v>
      </c>
    </row>
    <row r="18" spans="1:10" x14ac:dyDescent="0.3">
      <c r="A18" s="3">
        <v>16</v>
      </c>
      <c r="B18" s="3">
        <f t="shared" si="6"/>
        <v>65536</v>
      </c>
      <c r="C18" s="3">
        <v>65535</v>
      </c>
      <c r="D18" s="3">
        <f t="shared" si="7"/>
        <v>655.35</v>
      </c>
      <c r="E18" s="3">
        <f t="shared" si="8"/>
        <v>16383.75</v>
      </c>
      <c r="F18" s="3">
        <f t="shared" si="9"/>
        <v>32767.5</v>
      </c>
      <c r="G18" s="3">
        <f>PRODUCT(D18*75)</f>
        <v>49151.25</v>
      </c>
      <c r="H18" s="3">
        <f t="shared" si="11"/>
        <v>65535</v>
      </c>
      <c r="I18" s="6">
        <v>0</v>
      </c>
      <c r="J18" s="12">
        <f>SUM(D18*I18)</f>
        <v>0</v>
      </c>
    </row>
    <row r="19" spans="1:10" x14ac:dyDescent="0.3">
      <c r="A19">
        <v>17</v>
      </c>
      <c r="B19">
        <f t="shared" si="6"/>
        <v>131072</v>
      </c>
      <c r="C19">
        <v>131071</v>
      </c>
      <c r="D19">
        <f t="shared" si="7"/>
        <v>1310.71</v>
      </c>
      <c r="E19">
        <f t="shared" si="8"/>
        <v>32767.75</v>
      </c>
      <c r="F19">
        <f t="shared" si="9"/>
        <v>65535.5</v>
      </c>
      <c r="G19">
        <f>PRODUCT(D19*75)</f>
        <v>98303.25</v>
      </c>
      <c r="H19">
        <f t="shared" si="11"/>
        <v>131071</v>
      </c>
      <c r="I19" s="6"/>
      <c r="J19" s="12">
        <f t="shared" si="12"/>
        <v>0</v>
      </c>
    </row>
    <row r="20" spans="1:10" x14ac:dyDescent="0.3">
      <c r="A20" s="3">
        <v>18</v>
      </c>
      <c r="B20" s="3">
        <f t="shared" si="6"/>
        <v>262144</v>
      </c>
      <c r="C20" s="3">
        <v>262143</v>
      </c>
      <c r="D20" s="3">
        <f t="shared" si="7"/>
        <v>2621.4299999999998</v>
      </c>
      <c r="E20" s="3">
        <f>PRODUCT(D20*25)</f>
        <v>65535.749999999993</v>
      </c>
      <c r="F20" s="3">
        <f t="shared" si="9"/>
        <v>131071.49999999999</v>
      </c>
      <c r="G20" s="3">
        <f t="shared" si="10"/>
        <v>196607.25</v>
      </c>
      <c r="H20" s="3">
        <f t="shared" si="11"/>
        <v>262143</v>
      </c>
      <c r="I20" s="6">
        <v>32</v>
      </c>
      <c r="J20" s="12">
        <f t="shared" si="12"/>
        <v>83885.759999999995</v>
      </c>
    </row>
    <row r="21" spans="1:10" x14ac:dyDescent="0.3">
      <c r="A21">
        <v>19</v>
      </c>
      <c r="B21">
        <f t="shared" si="6"/>
        <v>524288</v>
      </c>
      <c r="C21">
        <v>524287</v>
      </c>
      <c r="D21">
        <f t="shared" si="7"/>
        <v>5242.87</v>
      </c>
      <c r="E21">
        <f t="shared" si="8"/>
        <v>131071.75</v>
      </c>
      <c r="F21">
        <f t="shared" si="9"/>
        <v>262143.5</v>
      </c>
      <c r="G21">
        <f t="shared" si="10"/>
        <v>393215.25</v>
      </c>
      <c r="H21">
        <f t="shared" si="11"/>
        <v>524287</v>
      </c>
      <c r="I21" s="6"/>
      <c r="J21" s="12">
        <f t="shared" si="12"/>
        <v>0</v>
      </c>
    </row>
    <row r="22" spans="1:10" x14ac:dyDescent="0.3">
      <c r="A22" s="3">
        <v>20</v>
      </c>
      <c r="B22" s="3">
        <f t="shared" si="6"/>
        <v>1048576</v>
      </c>
      <c r="C22" s="3">
        <v>1048575</v>
      </c>
      <c r="D22" s="3">
        <f t="shared" si="7"/>
        <v>10485.75</v>
      </c>
      <c r="E22" s="3">
        <f t="shared" si="8"/>
        <v>262143.75</v>
      </c>
      <c r="F22" s="3">
        <f t="shared" si="9"/>
        <v>524287.5</v>
      </c>
      <c r="G22" s="3">
        <f t="shared" si="10"/>
        <v>786431.25</v>
      </c>
      <c r="H22" s="3">
        <f t="shared" si="11"/>
        <v>1048575</v>
      </c>
      <c r="I22" s="6">
        <v>55</v>
      </c>
      <c r="J22" s="12">
        <f t="shared" si="12"/>
        <v>576716.25</v>
      </c>
    </row>
    <row r="23" spans="1:10" x14ac:dyDescent="0.3">
      <c r="A23">
        <v>21</v>
      </c>
      <c r="B23">
        <f t="shared" si="6"/>
        <v>2097152</v>
      </c>
      <c r="C23">
        <v>2097151</v>
      </c>
      <c r="D23">
        <f t="shared" si="7"/>
        <v>20971.509999999998</v>
      </c>
      <c r="E23">
        <f t="shared" si="8"/>
        <v>524287.74999999994</v>
      </c>
      <c r="F23">
        <f t="shared" si="9"/>
        <v>1048575.4999999999</v>
      </c>
      <c r="G23">
        <f t="shared" si="10"/>
        <v>1572863.2499999998</v>
      </c>
      <c r="H23">
        <f t="shared" si="11"/>
        <v>2097151</v>
      </c>
      <c r="I23" s="6"/>
      <c r="J23" s="12">
        <f t="shared" si="12"/>
        <v>0</v>
      </c>
    </row>
    <row r="24" spans="1:10" x14ac:dyDescent="0.3">
      <c r="A24" s="3">
        <v>22</v>
      </c>
      <c r="B24" s="3">
        <f t="shared" si="6"/>
        <v>4194304</v>
      </c>
      <c r="C24" s="3">
        <v>4194203</v>
      </c>
      <c r="D24" s="3">
        <f t="shared" si="7"/>
        <v>41942.03</v>
      </c>
      <c r="E24" s="3">
        <f t="shared" si="8"/>
        <v>1048550.75</v>
      </c>
      <c r="F24" s="3">
        <f t="shared" si="9"/>
        <v>2097101.5</v>
      </c>
      <c r="G24" s="3">
        <f t="shared" si="10"/>
        <v>3145652.25</v>
      </c>
      <c r="H24" s="3">
        <f t="shared" si="11"/>
        <v>4194203</v>
      </c>
      <c r="I24" s="6"/>
      <c r="J24" s="12">
        <f t="shared" si="12"/>
        <v>0</v>
      </c>
    </row>
    <row r="25" spans="1:10" x14ac:dyDescent="0.3">
      <c r="A25">
        <v>23</v>
      </c>
      <c r="B25">
        <f t="shared" si="6"/>
        <v>8388608</v>
      </c>
      <c r="C25">
        <v>8388607</v>
      </c>
      <c r="D25">
        <f t="shared" si="7"/>
        <v>83886.070000000007</v>
      </c>
      <c r="E25">
        <f t="shared" si="8"/>
        <v>2097151.7500000002</v>
      </c>
      <c r="F25">
        <f t="shared" si="9"/>
        <v>4194303.5000000005</v>
      </c>
      <c r="G25">
        <f t="shared" si="10"/>
        <v>6291455.2500000009</v>
      </c>
      <c r="H25">
        <f t="shared" si="11"/>
        <v>8388607</v>
      </c>
      <c r="I25" s="6"/>
      <c r="J25" s="12">
        <f t="shared" si="12"/>
        <v>0</v>
      </c>
    </row>
    <row r="26" spans="1:10" x14ac:dyDescent="0.3">
      <c r="A26" s="3">
        <v>24</v>
      </c>
      <c r="B26" s="3">
        <f t="shared" si="6"/>
        <v>16777216</v>
      </c>
      <c r="C26" s="3">
        <v>16777215</v>
      </c>
      <c r="D26" s="3">
        <f t="shared" si="7"/>
        <v>167772.15</v>
      </c>
      <c r="E26" s="3">
        <f t="shared" si="8"/>
        <v>4194303.75</v>
      </c>
      <c r="F26" s="3">
        <f t="shared" si="9"/>
        <v>8388607.5</v>
      </c>
      <c r="G26" s="3">
        <f t="shared" si="10"/>
        <v>12582911.25</v>
      </c>
      <c r="H26" s="3">
        <f t="shared" si="11"/>
        <v>16777215</v>
      </c>
      <c r="I26" s="6"/>
      <c r="J26" s="12">
        <f t="shared" si="12"/>
        <v>0</v>
      </c>
    </row>
    <row r="27" spans="1:10" x14ac:dyDescent="0.3">
      <c r="A27">
        <v>25</v>
      </c>
      <c r="B27">
        <f t="shared" si="6"/>
        <v>33554432</v>
      </c>
      <c r="C27">
        <f>SUM(B27-1)</f>
        <v>33554431</v>
      </c>
      <c r="D27">
        <f t="shared" si="7"/>
        <v>335544.31</v>
      </c>
      <c r="E27">
        <f>PRODUCT(D27*25)</f>
        <v>8388607.75</v>
      </c>
      <c r="F27">
        <f t="shared" si="9"/>
        <v>16777215.5</v>
      </c>
      <c r="G27">
        <f t="shared" si="10"/>
        <v>25165823.25</v>
      </c>
      <c r="H27">
        <f t="shared" si="11"/>
        <v>33554431</v>
      </c>
      <c r="I27" s="9"/>
      <c r="J27" s="12">
        <f t="shared" si="12"/>
        <v>0</v>
      </c>
    </row>
    <row r="28" spans="1:10" x14ac:dyDescent="0.3">
      <c r="A28" s="3">
        <v>26</v>
      </c>
      <c r="B28">
        <f t="shared" si="6"/>
        <v>67108864</v>
      </c>
      <c r="C28">
        <f t="shared" ref="C28:C38" si="13">SUM(B28-1)</f>
        <v>67108863</v>
      </c>
      <c r="D28">
        <f t="shared" si="7"/>
        <v>671088.63</v>
      </c>
      <c r="E28">
        <f t="shared" si="8"/>
        <v>16777215.75</v>
      </c>
      <c r="F28">
        <f t="shared" si="9"/>
        <v>33554431.5</v>
      </c>
      <c r="G28">
        <f t="shared" si="10"/>
        <v>50331647.25</v>
      </c>
      <c r="H28">
        <f t="shared" si="11"/>
        <v>67108863</v>
      </c>
      <c r="I28" s="9"/>
      <c r="J28" s="12">
        <f t="shared" si="12"/>
        <v>0</v>
      </c>
    </row>
    <row r="29" spans="1:10" x14ac:dyDescent="0.3">
      <c r="A29">
        <v>27</v>
      </c>
      <c r="B29">
        <f t="shared" si="6"/>
        <v>134217728</v>
      </c>
      <c r="C29">
        <f t="shared" si="13"/>
        <v>134217727</v>
      </c>
      <c r="D29">
        <f t="shared" si="7"/>
        <v>1342177.27</v>
      </c>
      <c r="E29">
        <f t="shared" si="8"/>
        <v>33554431.75</v>
      </c>
      <c r="F29">
        <f t="shared" si="9"/>
        <v>67108863.5</v>
      </c>
      <c r="G29">
        <f t="shared" si="10"/>
        <v>100663295.25</v>
      </c>
      <c r="H29">
        <f t="shared" si="11"/>
        <v>134217727</v>
      </c>
      <c r="I29" s="9"/>
      <c r="J29" s="12">
        <f t="shared" si="12"/>
        <v>0</v>
      </c>
    </row>
    <row r="30" spans="1:10" x14ac:dyDescent="0.3">
      <c r="A30" s="3">
        <v>28</v>
      </c>
      <c r="B30">
        <f t="shared" si="6"/>
        <v>268435456</v>
      </c>
      <c r="C30">
        <f t="shared" si="13"/>
        <v>268435455</v>
      </c>
      <c r="D30">
        <f t="shared" si="7"/>
        <v>2684354.5499999998</v>
      </c>
      <c r="E30">
        <f t="shared" si="8"/>
        <v>67108863.749999993</v>
      </c>
      <c r="F30">
        <f t="shared" si="9"/>
        <v>134217727.49999999</v>
      </c>
      <c r="G30">
        <f t="shared" si="10"/>
        <v>201326591.25</v>
      </c>
      <c r="H30">
        <f t="shared" si="11"/>
        <v>268435455</v>
      </c>
      <c r="I30" s="9"/>
      <c r="J30" s="12">
        <f t="shared" si="12"/>
        <v>0</v>
      </c>
    </row>
    <row r="31" spans="1:10" x14ac:dyDescent="0.3">
      <c r="A31">
        <v>29</v>
      </c>
      <c r="B31">
        <f t="shared" si="6"/>
        <v>536870912</v>
      </c>
      <c r="C31">
        <f t="shared" si="13"/>
        <v>536870911</v>
      </c>
      <c r="D31">
        <f t="shared" si="7"/>
        <v>5368709.1100000003</v>
      </c>
      <c r="E31">
        <f t="shared" si="8"/>
        <v>134217727.75000001</v>
      </c>
      <c r="F31">
        <f t="shared" si="9"/>
        <v>268435455.50000003</v>
      </c>
      <c r="G31">
        <f t="shared" si="10"/>
        <v>402653183.25</v>
      </c>
      <c r="H31">
        <f t="shared" si="11"/>
        <v>536870911</v>
      </c>
      <c r="I31" s="9"/>
      <c r="J31" s="12">
        <f t="shared" si="12"/>
        <v>0</v>
      </c>
    </row>
    <row r="32" spans="1:10" x14ac:dyDescent="0.3">
      <c r="A32" s="3">
        <v>30</v>
      </c>
      <c r="B32">
        <f t="shared" si="6"/>
        <v>1073741824</v>
      </c>
      <c r="C32">
        <f t="shared" si="13"/>
        <v>1073741823</v>
      </c>
      <c r="D32">
        <f t="shared" si="7"/>
        <v>10737418.23</v>
      </c>
      <c r="E32">
        <f t="shared" si="8"/>
        <v>268435455.75</v>
      </c>
      <c r="F32">
        <f t="shared" si="9"/>
        <v>536870911.5</v>
      </c>
      <c r="G32">
        <f t="shared" si="10"/>
        <v>805306367.25</v>
      </c>
      <c r="H32">
        <f t="shared" si="11"/>
        <v>1073741823</v>
      </c>
      <c r="I32" s="9"/>
      <c r="J32" s="12">
        <f t="shared" si="12"/>
        <v>0</v>
      </c>
    </row>
    <row r="33" spans="1:10" x14ac:dyDescent="0.3">
      <c r="A33">
        <v>31</v>
      </c>
      <c r="B33">
        <f t="shared" si="6"/>
        <v>2147483648</v>
      </c>
      <c r="C33">
        <f t="shared" si="13"/>
        <v>2147483647</v>
      </c>
      <c r="D33">
        <f t="shared" si="7"/>
        <v>21474836.469999999</v>
      </c>
      <c r="E33">
        <f t="shared" si="8"/>
        <v>536870911.75</v>
      </c>
      <c r="F33">
        <f t="shared" si="9"/>
        <v>1073741823.5</v>
      </c>
      <c r="G33">
        <f t="shared" si="10"/>
        <v>1610612735.25</v>
      </c>
      <c r="H33">
        <f t="shared" si="11"/>
        <v>2147483647</v>
      </c>
      <c r="I33" s="9"/>
      <c r="J33" s="12">
        <f t="shared" si="12"/>
        <v>0</v>
      </c>
    </row>
    <row r="34" spans="1:10" x14ac:dyDescent="0.3">
      <c r="A34" s="3">
        <v>32</v>
      </c>
      <c r="B34">
        <f t="shared" si="6"/>
        <v>4294967296</v>
      </c>
      <c r="C34">
        <f t="shared" si="13"/>
        <v>4294967295</v>
      </c>
      <c r="D34">
        <f t="shared" si="7"/>
        <v>42949672.950000003</v>
      </c>
      <c r="E34">
        <f t="shared" si="8"/>
        <v>1073741823.7500001</v>
      </c>
      <c r="F34">
        <f t="shared" si="9"/>
        <v>2147483647.5000002</v>
      </c>
      <c r="G34">
        <f t="shared" si="10"/>
        <v>3221225471.25</v>
      </c>
      <c r="H34">
        <f t="shared" si="11"/>
        <v>4294967295</v>
      </c>
      <c r="I34" s="9"/>
      <c r="J34" s="12">
        <f t="shared" si="12"/>
        <v>0</v>
      </c>
    </row>
    <row r="35" spans="1:10" x14ac:dyDescent="0.3">
      <c r="A35">
        <v>33</v>
      </c>
      <c r="B35">
        <f t="shared" si="6"/>
        <v>8589934592</v>
      </c>
      <c r="C35">
        <f t="shared" si="13"/>
        <v>8589934591</v>
      </c>
      <c r="D35">
        <f t="shared" si="7"/>
        <v>85899345.909999996</v>
      </c>
      <c r="E35">
        <f t="shared" si="8"/>
        <v>2147483647.75</v>
      </c>
      <c r="F35">
        <f t="shared" si="9"/>
        <v>4294967295.5</v>
      </c>
      <c r="G35">
        <f t="shared" si="10"/>
        <v>6442450943.25</v>
      </c>
      <c r="H35">
        <f t="shared" si="11"/>
        <v>8589934591</v>
      </c>
      <c r="I35" s="9"/>
      <c r="J35" s="12">
        <f t="shared" si="12"/>
        <v>0</v>
      </c>
    </row>
    <row r="36" spans="1:10" x14ac:dyDescent="0.3">
      <c r="A36" s="3">
        <v>34</v>
      </c>
      <c r="B36">
        <f t="shared" si="6"/>
        <v>17179869184</v>
      </c>
      <c r="C36">
        <f t="shared" si="13"/>
        <v>17179869183</v>
      </c>
      <c r="D36">
        <f t="shared" si="7"/>
        <v>171798691.83000001</v>
      </c>
      <c r="E36">
        <f t="shared" si="8"/>
        <v>4294967295.7500005</v>
      </c>
      <c r="F36">
        <f t="shared" si="9"/>
        <v>8589934591.500001</v>
      </c>
      <c r="G36">
        <f t="shared" si="10"/>
        <v>12884901887.250002</v>
      </c>
      <c r="H36">
        <f t="shared" si="11"/>
        <v>17179869183</v>
      </c>
      <c r="I36" s="9"/>
      <c r="J36" s="12">
        <f t="shared" si="12"/>
        <v>0</v>
      </c>
    </row>
    <row r="37" spans="1:10" x14ac:dyDescent="0.3">
      <c r="A37">
        <v>35</v>
      </c>
      <c r="B37">
        <f t="shared" si="6"/>
        <v>34359738368</v>
      </c>
      <c r="C37">
        <f t="shared" si="13"/>
        <v>34359738367</v>
      </c>
      <c r="D37">
        <f t="shared" si="7"/>
        <v>343597383.67000002</v>
      </c>
      <c r="E37">
        <f t="shared" si="8"/>
        <v>8589934591.75</v>
      </c>
      <c r="F37">
        <f t="shared" si="9"/>
        <v>17179869183.5</v>
      </c>
      <c r="G37">
        <f t="shared" si="10"/>
        <v>25769803775.25</v>
      </c>
      <c r="H37">
        <f t="shared" si="11"/>
        <v>34359738367</v>
      </c>
      <c r="I37" s="9"/>
      <c r="J37" s="12">
        <f t="shared" si="12"/>
        <v>0</v>
      </c>
    </row>
    <row r="38" spans="1:10" ht="15" thickBot="1" x14ac:dyDescent="0.35">
      <c r="A38" s="3">
        <v>36</v>
      </c>
      <c r="B38">
        <f t="shared" si="6"/>
        <v>68719476736</v>
      </c>
      <c r="C38">
        <f t="shared" si="13"/>
        <v>68719476735</v>
      </c>
      <c r="D38">
        <f t="shared" si="7"/>
        <v>687194767.35000002</v>
      </c>
      <c r="E38">
        <f t="shared" si="8"/>
        <v>17179869183.75</v>
      </c>
      <c r="F38">
        <f t="shared" si="9"/>
        <v>34359738367.5</v>
      </c>
      <c r="G38">
        <f t="shared" si="10"/>
        <v>51539607551.25</v>
      </c>
      <c r="H38">
        <f t="shared" si="11"/>
        <v>68719476735</v>
      </c>
      <c r="I38" s="10">
        <v>34</v>
      </c>
      <c r="J38" s="13">
        <f t="shared" si="12"/>
        <v>23364622089.900002</v>
      </c>
    </row>
    <row r="39" spans="1:10" x14ac:dyDescent="0.3">
      <c r="A39" s="4"/>
      <c r="B39" s="1"/>
      <c r="I39" s="7"/>
      <c r="J39" s="7"/>
    </row>
    <row r="40" spans="1:10" x14ac:dyDescent="0.3">
      <c r="A40" s="4"/>
      <c r="B40" s="1"/>
    </row>
    <row r="41" spans="1:10" x14ac:dyDescent="0.3">
      <c r="A41" s="4"/>
      <c r="B41" s="1"/>
    </row>
    <row r="42" spans="1:10" x14ac:dyDescent="0.3">
      <c r="A42" s="4"/>
      <c r="B42" s="1"/>
    </row>
    <row r="43" spans="1:10" x14ac:dyDescent="0.3">
      <c r="A43" s="4"/>
      <c r="B43" s="1"/>
    </row>
    <row r="44" spans="1:10" x14ac:dyDescent="0.3">
      <c r="A44" s="4"/>
      <c r="B44" s="1"/>
    </row>
    <row r="45" spans="1:10" x14ac:dyDescent="0.3">
      <c r="A45" s="4"/>
      <c r="B45" s="1"/>
    </row>
    <row r="46" spans="1:10" x14ac:dyDescent="0.3">
      <c r="A46" s="4"/>
      <c r="B46" s="1"/>
    </row>
    <row r="47" spans="1:10" x14ac:dyDescent="0.3">
      <c r="A47" s="4"/>
      <c r="B47" s="1"/>
    </row>
    <row r="48" spans="1:10" x14ac:dyDescent="0.3">
      <c r="A48" s="4"/>
      <c r="B48" s="1"/>
    </row>
    <row r="49" spans="1:2" x14ac:dyDescent="0.3">
      <c r="A49" s="4"/>
      <c r="B49" s="1"/>
    </row>
    <row r="50" spans="1:2" x14ac:dyDescent="0.3">
      <c r="A50" s="4"/>
      <c r="B50" s="1"/>
    </row>
    <row r="51" spans="1:2" x14ac:dyDescent="0.3">
      <c r="B51" s="1"/>
    </row>
    <row r="52" spans="1:2" x14ac:dyDescent="0.3">
      <c r="B52" s="1"/>
    </row>
    <row r="53" spans="1:2" x14ac:dyDescent="0.3">
      <c r="B53" s="1"/>
    </row>
    <row r="54" spans="1:2" x14ac:dyDescent="0.3">
      <c r="B54" s="1"/>
    </row>
    <row r="55" spans="1:2" x14ac:dyDescent="0.3">
      <c r="B55" s="1"/>
    </row>
    <row r="56" spans="1:2" x14ac:dyDescent="0.3">
      <c r="B56" s="1"/>
    </row>
    <row r="57" spans="1:2" x14ac:dyDescent="0.3">
      <c r="B57" s="1"/>
    </row>
    <row r="58" spans="1:2" x14ac:dyDescent="0.3">
      <c r="B58" s="1"/>
    </row>
    <row r="59" spans="1:2" x14ac:dyDescent="0.3">
      <c r="B59" s="1"/>
    </row>
    <row r="60" spans="1:2" x14ac:dyDescent="0.3">
      <c r="B60" s="1"/>
    </row>
    <row r="61" spans="1:2" x14ac:dyDescent="0.3">
      <c r="B61" s="1"/>
    </row>
    <row r="62" spans="1:2" x14ac:dyDescent="0.3">
      <c r="B62" s="1"/>
    </row>
    <row r="63" spans="1:2" x14ac:dyDescent="0.3">
      <c r="B63" s="1"/>
    </row>
    <row r="64" spans="1:2" x14ac:dyDescent="0.3">
      <c r="B64" s="1"/>
    </row>
    <row r="65" spans="2:2" x14ac:dyDescent="0.3">
      <c r="B65" s="1"/>
    </row>
    <row r="66" spans="2:2" x14ac:dyDescent="0.3">
      <c r="B66" s="1"/>
    </row>
    <row r="67" spans="2:2" x14ac:dyDescent="0.3">
      <c r="B67" s="1"/>
    </row>
    <row r="68" spans="2:2" x14ac:dyDescent="0.3">
      <c r="B68" s="1"/>
    </row>
    <row r="69" spans="2:2" x14ac:dyDescent="0.3">
      <c r="B69" s="1"/>
    </row>
    <row r="70" spans="2:2" x14ac:dyDescent="0.3">
      <c r="B70" s="1"/>
    </row>
    <row r="71" spans="2:2" x14ac:dyDescent="0.3">
      <c r="B71" s="1"/>
    </row>
    <row r="72" spans="2:2" x14ac:dyDescent="0.3">
      <c r="B72" s="1"/>
    </row>
    <row r="73" spans="2:2" x14ac:dyDescent="0.3">
      <c r="B73" s="1"/>
    </row>
    <row r="74" spans="2:2" x14ac:dyDescent="0.3">
      <c r="B74" s="1"/>
    </row>
    <row r="75" spans="2:2" x14ac:dyDescent="0.3">
      <c r="B75" s="1"/>
    </row>
    <row r="76" spans="2:2" x14ac:dyDescent="0.3">
      <c r="B76" s="1"/>
    </row>
    <row r="77" spans="2:2" x14ac:dyDescent="0.3">
      <c r="B77" s="1"/>
    </row>
    <row r="78" spans="2:2" x14ac:dyDescent="0.3">
      <c r="B78" s="1"/>
    </row>
    <row r="79" spans="2:2" x14ac:dyDescent="0.3">
      <c r="B79" s="1"/>
    </row>
    <row r="80" spans="2:2" x14ac:dyDescent="0.3">
      <c r="B80" s="1"/>
    </row>
    <row r="81" spans="2:2" x14ac:dyDescent="0.3">
      <c r="B81" s="1"/>
    </row>
    <row r="82" spans="2:2" x14ac:dyDescent="0.3">
      <c r="B82" s="1"/>
    </row>
    <row r="83" spans="2:2" x14ac:dyDescent="0.3">
      <c r="B83" s="1"/>
    </row>
    <row r="84" spans="2:2" x14ac:dyDescent="0.3">
      <c r="B84" s="1"/>
    </row>
    <row r="85" spans="2:2" x14ac:dyDescent="0.3">
      <c r="B85" s="1"/>
    </row>
    <row r="86" spans="2:2" x14ac:dyDescent="0.3">
      <c r="B86" s="1"/>
    </row>
    <row r="87" spans="2:2" x14ac:dyDescent="0.3">
      <c r="B87" s="1"/>
    </row>
    <row r="88" spans="2:2" x14ac:dyDescent="0.3">
      <c r="B88" s="1"/>
    </row>
    <row r="89" spans="2:2" x14ac:dyDescent="0.3">
      <c r="B89" s="1"/>
    </row>
    <row r="90" spans="2:2" x14ac:dyDescent="0.3">
      <c r="B90" s="1"/>
    </row>
    <row r="91" spans="2:2" x14ac:dyDescent="0.3">
      <c r="B91" s="1"/>
    </row>
    <row r="92" spans="2:2" x14ac:dyDescent="0.3">
      <c r="B92" s="1"/>
    </row>
    <row r="93" spans="2:2" x14ac:dyDescent="0.3">
      <c r="B93" s="1"/>
    </row>
    <row r="94" spans="2:2" x14ac:dyDescent="0.3">
      <c r="B94" s="1"/>
    </row>
    <row r="95" spans="2:2" x14ac:dyDescent="0.3">
      <c r="B95" s="1"/>
    </row>
    <row r="96" spans="2:2" x14ac:dyDescent="0.3">
      <c r="B96" s="1"/>
    </row>
    <row r="97" spans="2:2" x14ac:dyDescent="0.3">
      <c r="B97" s="1"/>
    </row>
    <row r="98" spans="2:2" x14ac:dyDescent="0.3">
      <c r="B98" s="1"/>
    </row>
    <row r="99" spans="2:2" x14ac:dyDescent="0.3">
      <c r="B99" s="1"/>
    </row>
    <row r="100" spans="2:2" x14ac:dyDescent="0.3">
      <c r="B100" s="1"/>
    </row>
    <row r="101" spans="2:2" x14ac:dyDescent="0.3">
      <c r="B101" s="1"/>
    </row>
    <row r="102" spans="2:2" x14ac:dyDescent="0.3">
      <c r="B102" s="1"/>
    </row>
    <row r="103" spans="2:2" x14ac:dyDescent="0.3">
      <c r="B103" s="1"/>
    </row>
    <row r="104" spans="2:2" x14ac:dyDescent="0.3">
      <c r="B104" s="1"/>
    </row>
    <row r="105" spans="2:2" x14ac:dyDescent="0.3">
      <c r="B105" s="1"/>
    </row>
    <row r="106" spans="2:2" x14ac:dyDescent="0.3">
      <c r="B106" s="1"/>
    </row>
    <row r="107" spans="2:2" x14ac:dyDescent="0.3">
      <c r="B107" s="1"/>
    </row>
    <row r="108" spans="2:2" x14ac:dyDescent="0.3">
      <c r="B108" s="1"/>
    </row>
    <row r="109" spans="2:2" x14ac:dyDescent="0.3">
      <c r="B109" s="1"/>
    </row>
    <row r="110" spans="2:2" x14ac:dyDescent="0.3">
      <c r="B110" s="1"/>
    </row>
    <row r="111" spans="2:2" x14ac:dyDescent="0.3">
      <c r="B111" s="1"/>
    </row>
    <row r="112" spans="2:2" x14ac:dyDescent="0.3">
      <c r="B112" s="1"/>
    </row>
    <row r="113" spans="2:2" x14ac:dyDescent="0.3">
      <c r="B113" s="1"/>
    </row>
    <row r="114" spans="2:2" x14ac:dyDescent="0.3">
      <c r="B114" s="1"/>
    </row>
    <row r="115" spans="2:2" x14ac:dyDescent="0.3">
      <c r="B115" s="1"/>
    </row>
    <row r="116" spans="2:2" x14ac:dyDescent="0.3">
      <c r="B116" s="1"/>
    </row>
    <row r="117" spans="2:2" x14ac:dyDescent="0.3">
      <c r="B117" s="1"/>
    </row>
    <row r="118" spans="2:2" x14ac:dyDescent="0.3">
      <c r="B118" s="1"/>
    </row>
    <row r="119" spans="2:2" x14ac:dyDescent="0.3">
      <c r="B119" s="1"/>
    </row>
    <row r="120" spans="2:2" x14ac:dyDescent="0.3">
      <c r="B120" s="1"/>
    </row>
    <row r="121" spans="2:2" x14ac:dyDescent="0.3">
      <c r="B121" s="1"/>
    </row>
    <row r="122" spans="2:2" x14ac:dyDescent="0.3">
      <c r="B122" s="1"/>
    </row>
    <row r="123" spans="2:2" x14ac:dyDescent="0.3">
      <c r="B123" s="1"/>
    </row>
    <row r="124" spans="2:2" x14ac:dyDescent="0.3">
      <c r="B124" s="1"/>
    </row>
    <row r="125" spans="2:2" x14ac:dyDescent="0.3">
      <c r="B125" s="1"/>
    </row>
    <row r="126" spans="2:2" x14ac:dyDescent="0.3">
      <c r="B126" s="1"/>
    </row>
    <row r="127" spans="2:2" x14ac:dyDescent="0.3">
      <c r="B127" s="1"/>
    </row>
    <row r="128" spans="2:2" x14ac:dyDescent="0.3">
      <c r="B128" s="1"/>
    </row>
    <row r="129" spans="2:2" x14ac:dyDescent="0.3">
      <c r="B129" s="1"/>
    </row>
    <row r="130" spans="2:2" x14ac:dyDescent="0.3">
      <c r="B130" s="1"/>
    </row>
    <row r="131" spans="2:2" x14ac:dyDescent="0.3">
      <c r="B131" s="1"/>
    </row>
    <row r="132" spans="2:2" x14ac:dyDescent="0.3">
      <c r="B132" s="1"/>
    </row>
    <row r="133" spans="2:2" x14ac:dyDescent="0.3">
      <c r="B133" s="1"/>
    </row>
    <row r="134" spans="2:2" x14ac:dyDescent="0.3">
      <c r="B134" s="1"/>
    </row>
    <row r="135" spans="2:2" x14ac:dyDescent="0.3">
      <c r="B135" s="1"/>
    </row>
    <row r="136" spans="2:2" x14ac:dyDescent="0.3">
      <c r="B136" s="1"/>
    </row>
    <row r="137" spans="2:2" x14ac:dyDescent="0.3">
      <c r="B137" s="1"/>
    </row>
    <row r="138" spans="2:2" x14ac:dyDescent="0.3">
      <c r="B138" s="1"/>
    </row>
    <row r="139" spans="2:2" x14ac:dyDescent="0.3">
      <c r="B139" s="1"/>
    </row>
    <row r="140" spans="2:2" x14ac:dyDescent="0.3">
      <c r="B140" s="1"/>
    </row>
    <row r="141" spans="2:2" x14ac:dyDescent="0.3">
      <c r="B141" s="1"/>
    </row>
    <row r="142" spans="2:2" x14ac:dyDescent="0.3">
      <c r="B142" s="1"/>
    </row>
    <row r="143" spans="2:2" x14ac:dyDescent="0.3">
      <c r="B143" s="1"/>
    </row>
    <row r="144" spans="2:2" x14ac:dyDescent="0.3">
      <c r="B144" s="1"/>
    </row>
    <row r="145" spans="2:2" x14ac:dyDescent="0.3">
      <c r="B145" s="1"/>
    </row>
    <row r="146" spans="2:2" x14ac:dyDescent="0.3">
      <c r="B146" s="1"/>
    </row>
    <row r="147" spans="2:2" x14ac:dyDescent="0.3">
      <c r="B147" s="1"/>
    </row>
    <row r="148" spans="2:2" x14ac:dyDescent="0.3">
      <c r="B148" s="1"/>
    </row>
    <row r="149" spans="2:2" x14ac:dyDescent="0.3">
      <c r="B149" s="1"/>
    </row>
    <row r="150" spans="2:2" x14ac:dyDescent="0.3">
      <c r="B150" s="1"/>
    </row>
    <row r="151" spans="2:2" x14ac:dyDescent="0.3">
      <c r="B151" s="1"/>
    </row>
    <row r="152" spans="2:2" x14ac:dyDescent="0.3">
      <c r="B152" s="1"/>
    </row>
    <row r="153" spans="2:2" x14ac:dyDescent="0.3">
      <c r="B153" s="1"/>
    </row>
    <row r="154" spans="2:2" x14ac:dyDescent="0.3">
      <c r="B154" s="1"/>
    </row>
    <row r="155" spans="2:2" x14ac:dyDescent="0.3">
      <c r="B155" s="1"/>
    </row>
    <row r="156" spans="2:2" x14ac:dyDescent="0.3">
      <c r="B156" s="1"/>
    </row>
    <row r="157" spans="2:2" x14ac:dyDescent="0.3">
      <c r="B157" s="1"/>
    </row>
    <row r="158" spans="2:2" x14ac:dyDescent="0.3">
      <c r="B158" s="1"/>
    </row>
    <row r="159" spans="2:2" x14ac:dyDescent="0.3">
      <c r="B159" s="1"/>
    </row>
    <row r="160" spans="2:2" x14ac:dyDescent="0.3">
      <c r="B160" s="1"/>
    </row>
    <row r="161" spans="2:2" x14ac:dyDescent="0.3">
      <c r="B161" s="1"/>
    </row>
    <row r="162" spans="2:2" x14ac:dyDescent="0.3">
      <c r="B162" s="1"/>
    </row>
    <row r="163" spans="2:2" x14ac:dyDescent="0.3">
      <c r="B163" s="1"/>
    </row>
    <row r="164" spans="2:2" x14ac:dyDescent="0.3">
      <c r="B164" s="1"/>
    </row>
    <row r="165" spans="2:2" x14ac:dyDescent="0.3">
      <c r="B165" s="1"/>
    </row>
    <row r="166" spans="2:2" x14ac:dyDescent="0.3">
      <c r="B166" s="1"/>
    </row>
    <row r="167" spans="2:2" x14ac:dyDescent="0.3">
      <c r="B167" s="1"/>
    </row>
    <row r="168" spans="2:2" x14ac:dyDescent="0.3">
      <c r="B168" s="1"/>
    </row>
    <row r="169" spans="2:2" x14ac:dyDescent="0.3">
      <c r="B169" s="1"/>
    </row>
    <row r="170" spans="2:2" x14ac:dyDescent="0.3">
      <c r="B170" s="1"/>
    </row>
    <row r="171" spans="2:2" x14ac:dyDescent="0.3">
      <c r="B171" s="1"/>
    </row>
    <row r="172" spans="2:2" x14ac:dyDescent="0.3">
      <c r="B172" s="1"/>
    </row>
    <row r="173" spans="2:2" x14ac:dyDescent="0.3">
      <c r="B173" s="1"/>
    </row>
    <row r="174" spans="2:2" x14ac:dyDescent="0.3">
      <c r="B174" s="1"/>
    </row>
    <row r="175" spans="2:2" x14ac:dyDescent="0.3">
      <c r="B175" s="1"/>
    </row>
    <row r="176" spans="2:2" x14ac:dyDescent="0.3">
      <c r="B176" s="1"/>
    </row>
    <row r="177" spans="2:2" x14ac:dyDescent="0.3">
      <c r="B177" s="1"/>
    </row>
    <row r="178" spans="2:2" x14ac:dyDescent="0.3">
      <c r="B178" s="1"/>
    </row>
    <row r="179" spans="2:2" x14ac:dyDescent="0.3">
      <c r="B179" s="1"/>
    </row>
    <row r="180" spans="2:2" x14ac:dyDescent="0.3">
      <c r="B180" s="1"/>
    </row>
    <row r="181" spans="2:2" x14ac:dyDescent="0.3">
      <c r="B181" s="1"/>
    </row>
    <row r="182" spans="2:2" x14ac:dyDescent="0.3">
      <c r="B182" s="1"/>
    </row>
    <row r="183" spans="2:2" x14ac:dyDescent="0.3">
      <c r="B183" s="1"/>
    </row>
    <row r="184" spans="2:2" x14ac:dyDescent="0.3">
      <c r="B184" s="1"/>
    </row>
    <row r="185" spans="2:2" x14ac:dyDescent="0.3">
      <c r="B185" s="1"/>
    </row>
    <row r="186" spans="2:2" x14ac:dyDescent="0.3">
      <c r="B186" s="1"/>
    </row>
    <row r="187" spans="2:2" x14ac:dyDescent="0.3">
      <c r="B187" s="1"/>
    </row>
    <row r="188" spans="2:2" x14ac:dyDescent="0.3">
      <c r="B188" s="1"/>
    </row>
    <row r="189" spans="2:2" x14ac:dyDescent="0.3">
      <c r="B189" s="1"/>
    </row>
    <row r="190" spans="2:2" x14ac:dyDescent="0.3">
      <c r="B190" s="1"/>
    </row>
    <row r="191" spans="2:2" x14ac:dyDescent="0.3">
      <c r="B191" s="1"/>
    </row>
    <row r="192" spans="2:2" x14ac:dyDescent="0.3">
      <c r="B192" s="1"/>
    </row>
    <row r="193" spans="2:2" x14ac:dyDescent="0.3">
      <c r="B193" s="1"/>
    </row>
    <row r="194" spans="2:2" x14ac:dyDescent="0.3">
      <c r="B194" s="1"/>
    </row>
    <row r="195" spans="2:2" x14ac:dyDescent="0.3">
      <c r="B195" s="1"/>
    </row>
    <row r="196" spans="2:2" x14ac:dyDescent="0.3">
      <c r="B196" s="1"/>
    </row>
    <row r="197" spans="2:2" x14ac:dyDescent="0.3">
      <c r="B197" s="1"/>
    </row>
    <row r="198" spans="2:2" x14ac:dyDescent="0.3">
      <c r="B198" s="1"/>
    </row>
    <row r="199" spans="2:2" x14ac:dyDescent="0.3">
      <c r="B199" s="1"/>
    </row>
    <row r="200" spans="2:2" x14ac:dyDescent="0.3">
      <c r="B200" s="1"/>
    </row>
  </sheetData>
  <pageMargins left="0.25" right="0.25" top="0.75" bottom="0.75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workbookViewId="0">
      <selection activeCell="I12" sqref="I12"/>
    </sheetView>
  </sheetViews>
  <sheetFormatPr defaultRowHeight="14.4" x14ac:dyDescent="0.3"/>
  <cols>
    <col min="13" max="13" width="11.21875" customWidth="1"/>
    <col min="14" max="14" width="10.33203125" customWidth="1"/>
    <col min="15" max="15" width="12.6640625" customWidth="1"/>
  </cols>
  <sheetData>
    <row r="1" spans="1:15" x14ac:dyDescent="0.3">
      <c r="A1" s="15"/>
      <c r="B1" s="36" t="s">
        <v>16</v>
      </c>
      <c r="C1" s="36" t="s">
        <v>11</v>
      </c>
      <c r="D1" s="36"/>
      <c r="E1" s="36" t="s">
        <v>17</v>
      </c>
      <c r="F1" s="36" t="s">
        <v>10</v>
      </c>
      <c r="G1" s="36" t="s">
        <v>14</v>
      </c>
      <c r="H1" s="36" t="s">
        <v>12</v>
      </c>
      <c r="I1" s="36" t="s">
        <v>13</v>
      </c>
      <c r="J1" s="36" t="s">
        <v>15</v>
      </c>
      <c r="K1" s="36" t="s">
        <v>18</v>
      </c>
      <c r="L1" s="36" t="s">
        <v>19</v>
      </c>
      <c r="M1" s="36" t="s">
        <v>20</v>
      </c>
      <c r="N1" s="36" t="s">
        <v>21</v>
      </c>
      <c r="O1" s="37" t="s">
        <v>22</v>
      </c>
    </row>
    <row r="2" spans="1:15" x14ac:dyDescent="0.3">
      <c r="A2" s="26" t="s">
        <v>23</v>
      </c>
      <c r="B2" s="8">
        <v>20</v>
      </c>
      <c r="C2" s="8">
        <v>100</v>
      </c>
      <c r="D2" s="8"/>
      <c r="E2" s="8">
        <v>100</v>
      </c>
      <c r="F2" s="8">
        <v>20</v>
      </c>
      <c r="G2" s="8">
        <v>255</v>
      </c>
      <c r="H2" s="8">
        <v>1023</v>
      </c>
      <c r="I2" s="8">
        <v>4095</v>
      </c>
      <c r="J2" s="8">
        <v>16382</v>
      </c>
      <c r="K2" s="8">
        <v>65536</v>
      </c>
      <c r="L2" s="8">
        <v>262143</v>
      </c>
      <c r="M2" s="8">
        <v>1048575</v>
      </c>
      <c r="N2" s="8">
        <v>4194203</v>
      </c>
      <c r="O2" s="16">
        <v>16777215</v>
      </c>
    </row>
    <row r="3" spans="1:15" x14ac:dyDescent="0.3">
      <c r="A3" s="27" t="s">
        <v>24</v>
      </c>
      <c r="B3" s="8">
        <v>4</v>
      </c>
      <c r="C3" s="8">
        <v>0</v>
      </c>
      <c r="D3" s="8"/>
      <c r="E3" s="8">
        <v>0</v>
      </c>
      <c r="F3" s="8">
        <v>4</v>
      </c>
      <c r="G3" s="8">
        <v>0</v>
      </c>
      <c r="H3" s="8">
        <v>0</v>
      </c>
      <c r="I3" s="8">
        <v>0</v>
      </c>
      <c r="J3" s="8">
        <v>0</v>
      </c>
      <c r="K3" s="8">
        <v>0</v>
      </c>
      <c r="L3" s="8">
        <v>0</v>
      </c>
      <c r="M3" s="8">
        <v>0</v>
      </c>
      <c r="N3" s="8">
        <v>0</v>
      </c>
      <c r="O3" s="16">
        <v>0</v>
      </c>
    </row>
    <row r="4" spans="1:15" ht="15" thickBot="1" x14ac:dyDescent="0.35">
      <c r="A4" s="30" t="s">
        <v>26</v>
      </c>
      <c r="B4" s="31">
        <v>4.16</v>
      </c>
      <c r="C4" s="32">
        <v>1</v>
      </c>
      <c r="D4" s="32"/>
      <c r="E4" s="32">
        <v>1</v>
      </c>
      <c r="F4" s="32">
        <v>4.16</v>
      </c>
      <c r="G4" s="32">
        <v>2.5499999999999998</v>
      </c>
      <c r="H4" s="32">
        <v>10.23</v>
      </c>
      <c r="I4" s="32">
        <v>40.950000000000003</v>
      </c>
      <c r="J4" s="32">
        <v>163.82</v>
      </c>
      <c r="K4" s="32">
        <v>655.36</v>
      </c>
      <c r="L4" s="32">
        <v>2621.4299999999998</v>
      </c>
      <c r="M4" s="32">
        <v>10485.75</v>
      </c>
      <c r="N4" s="32">
        <v>41942.03</v>
      </c>
      <c r="O4" s="33">
        <v>167772.15</v>
      </c>
    </row>
    <row r="5" spans="1:15" ht="15" thickBot="1" x14ac:dyDescent="0.35">
      <c r="A5" s="29" t="s">
        <v>25</v>
      </c>
      <c r="B5" s="25">
        <v>10</v>
      </c>
      <c r="C5" s="20">
        <f>PRODUCT(B5-4)/0.16</f>
        <v>37.5</v>
      </c>
      <c r="D5" s="8"/>
      <c r="E5" s="21"/>
      <c r="F5" s="8"/>
      <c r="G5" s="34">
        <f>PRODUCT(G4*C5)</f>
        <v>95.625</v>
      </c>
      <c r="H5" s="34">
        <f>PRODUCT(H4*C5)</f>
        <v>383.625</v>
      </c>
      <c r="I5" s="34">
        <f>PRODUCT(I4*C5)</f>
        <v>1535.625</v>
      </c>
      <c r="J5" s="34">
        <f>PRODUCT(J4*C5)</f>
        <v>6143.25</v>
      </c>
      <c r="K5" s="34">
        <f>PRODUCT(K4*C5)</f>
        <v>24576</v>
      </c>
      <c r="L5" s="34">
        <f>PRODUCT(L4*C5)</f>
        <v>98303.625</v>
      </c>
      <c r="M5" s="34">
        <f>PRODUCT(M4*C5)</f>
        <v>393215.625</v>
      </c>
      <c r="N5" s="34">
        <f>PRODUCT(N4*C5)</f>
        <v>1572826.125</v>
      </c>
      <c r="O5" s="35">
        <f>PRODUCT(O4*C5)</f>
        <v>6291455.625</v>
      </c>
    </row>
    <row r="6" spans="1:15" ht="15" thickBot="1" x14ac:dyDescent="0.35">
      <c r="A6" s="28" t="s">
        <v>25</v>
      </c>
      <c r="B6" s="22"/>
      <c r="C6" s="17"/>
      <c r="D6" s="23"/>
      <c r="E6" s="25">
        <v>25</v>
      </c>
      <c r="F6" s="24">
        <f>PRODUCT(E6*0.16+4)</f>
        <v>8</v>
      </c>
      <c r="G6" s="18">
        <f>PRODUCT(G4*E6)</f>
        <v>63.749999999999993</v>
      </c>
      <c r="H6" s="18">
        <f>PRODUCT(H4*E6)</f>
        <v>255.75</v>
      </c>
      <c r="I6" s="18">
        <f>PRODUCT(I4*E6)</f>
        <v>1023.7500000000001</v>
      </c>
      <c r="J6" s="18">
        <f>PRODUCT(J4*E6)</f>
        <v>4095.5</v>
      </c>
      <c r="K6" s="18">
        <f>PRODUCT(K4*E6)</f>
        <v>16384</v>
      </c>
      <c r="L6" s="18">
        <f>PRODUCT(L4*E6)</f>
        <v>65535.749999999993</v>
      </c>
      <c r="M6" s="18">
        <f>PRODUCT(M4*E6)</f>
        <v>262143.75</v>
      </c>
      <c r="N6" s="18">
        <f>PRODUCT(N4*E6)</f>
        <v>1048550.75</v>
      </c>
      <c r="O6" s="19">
        <f>PRODUCT(O4*E6)</f>
        <v>4194303.75</v>
      </c>
    </row>
  </sheetData>
  <pageMargins left="0.7" right="0.7" top="0.75" bottom="0.75" header="0.3" footer="0.3"/>
  <pageSetup paperSize="9" orientation="portrait" verticalDpi="0" r:id="rId1"/>
  <ignoredErrors>
    <ignoredError sqref="I6 H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Signalomregning</vt:lpstr>
      <vt:lpstr>mA til % &amp; % til mA</vt:lpstr>
      <vt:lpstr>Sheet3</vt:lpstr>
    </vt:vector>
  </TitlesOfParts>
  <Company>National Oilwell Varco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Ledaal, Rolf M</dc:creator>
  <cp:lastModifiedBy>Ledaal, Rolf M</cp:lastModifiedBy>
  <cp:lastPrinted>2014-02-17T13:20:45Z</cp:lastPrinted>
  <dcterms:created xsi:type="dcterms:W3CDTF">2014-02-11T07:51:51Z</dcterms:created>
  <dcterms:modified xsi:type="dcterms:W3CDTF">2014-05-27T13:17:26Z</dcterms:modified>
</cp:coreProperties>
</file>