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225"/>
  <workbookPr showInkAnnotation="0" autoCompressPictures="0"/>
  <bookViews>
    <workbookView xWindow="0" yWindow="0" windowWidth="25600" windowHeight="19020" tabRatio="500"/>
  </bookViews>
  <sheets>
    <sheet name="Sheet1" sheetId="1" r:id="rId1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34" i="1" l="1"/>
  <c r="B23" i="1"/>
  <c r="B15" i="1"/>
  <c r="B37" i="1"/>
  <c r="B40" i="1"/>
  <c r="B43" i="1"/>
  <c r="B28" i="1"/>
  <c r="B6" i="1"/>
  <c r="B7" i="1"/>
  <c r="B9" i="1"/>
</calcChain>
</file>

<file path=xl/sharedStrings.xml><?xml version="1.0" encoding="utf-8"?>
<sst xmlns="http://schemas.openxmlformats.org/spreadsheetml/2006/main" count="43" uniqueCount="37">
  <si>
    <t>Arbeidskrav 7</t>
  </si>
  <si>
    <t>Oppgave 1</t>
  </si>
  <si>
    <t>Realisert materialforbruk</t>
  </si>
  <si>
    <t>Realisert produksjon</t>
  </si>
  <si>
    <t>Kilobruk per produkt</t>
  </si>
  <si>
    <t>Budsjettert materialforbruk</t>
  </si>
  <si>
    <t>Avvik material</t>
  </si>
  <si>
    <t>Materialpris</t>
  </si>
  <si>
    <t>Mengdeavvik i kr</t>
  </si>
  <si>
    <t>Oppgave 2</t>
  </si>
  <si>
    <t>Prisavvik i kroner</t>
  </si>
  <si>
    <t>Oppgave 3</t>
  </si>
  <si>
    <t>Oppgave 4</t>
  </si>
  <si>
    <t>Utbytte</t>
  </si>
  <si>
    <t>Avkastningskrav</t>
  </si>
  <si>
    <t>Nåverdi fremtidige utbytter</t>
  </si>
  <si>
    <t>Oppgave 5</t>
  </si>
  <si>
    <t>Vekst</t>
  </si>
  <si>
    <t>Oppgave 6</t>
  </si>
  <si>
    <t>Forventet avkastning</t>
  </si>
  <si>
    <t>Oppgave 7</t>
  </si>
  <si>
    <t>Oppgave 8</t>
  </si>
  <si>
    <t>Oppgave 10</t>
  </si>
  <si>
    <t>Oppgave 9</t>
  </si>
  <si>
    <t>Svar</t>
  </si>
  <si>
    <t>A</t>
  </si>
  <si>
    <t>Budsjettert materialpris</t>
  </si>
  <si>
    <t>Realisert materialpris</t>
  </si>
  <si>
    <t xml:space="preserve"> </t>
  </si>
  <si>
    <t>Virkelig mengde</t>
  </si>
  <si>
    <t>E</t>
  </si>
  <si>
    <t>Budsjettert salgsinntekt</t>
  </si>
  <si>
    <t>Kalkulert dekningsbidrag</t>
  </si>
  <si>
    <t>Standardkost</t>
  </si>
  <si>
    <t>Kostnader salg og admin.</t>
  </si>
  <si>
    <t>Varer i arbeid</t>
  </si>
  <si>
    <t>Ferdigvarer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</si>
</sst>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6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15">
    <xf numFmtId="0" fontId="0" fillId="0" borderId="0" xfId="0"/>
    <xf numFmtId="164" fontId="0" fillId="0" borderId="0" xfId="1" applyNumberFormat="1" applyFont="1"/>
    <xf numFmtId="0" fontId="2" fillId="0" borderId="0" xfId="0" applyFont="1"/>
    <xf numFmtId="164" fontId="2" fillId="0" borderId="0" xfId="1" applyNumberFormat="1" applyFont="1"/>
    <xf numFmtId="0" fontId="2" fillId="0" borderId="0" xfId="0" applyFont="1" applyAlignment="1">
      <alignment horizontal="center"/>
    </xf>
    <xf numFmtId="9" fontId="0" fillId="0" borderId="0" xfId="2" applyFont="1"/>
    <xf numFmtId="164" fontId="0" fillId="0" borderId="0" xfId="0" applyNumberFormat="1"/>
    <xf numFmtId="9" fontId="0" fillId="0" borderId="0" xfId="2" applyNumberFormat="1" applyFont="1"/>
    <xf numFmtId="9" fontId="0" fillId="0" borderId="0" xfId="0" applyNumberFormat="1"/>
    <xf numFmtId="0" fontId="0" fillId="0" borderId="0" xfId="0" applyAlignment="1"/>
    <xf numFmtId="164" fontId="0" fillId="0" borderId="0" xfId="1" applyNumberFormat="1" applyFont="1" applyAlignment="1"/>
    <xf numFmtId="0" fontId="0" fillId="0" borderId="0" xfId="0" applyFill="1" applyBorder="1" applyAlignme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Fill="1" applyBorder="1" applyAlignment="1"/>
  </cellXfs>
  <cellStyles count="5">
    <cellStyle name="Comma" xfId="1" builtinId="3"/>
    <cellStyle name="Followed Hyperlink" xfId="4" builtinId="9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50800</xdr:colOff>
      <xdr:row>34</xdr:row>
      <xdr:rowOff>38100</xdr:rowOff>
    </xdr:from>
    <xdr:to>
      <xdr:col>8</xdr:col>
      <xdr:colOff>165100</xdr:colOff>
      <xdr:row>38</xdr:row>
      <xdr:rowOff>38100</xdr:rowOff>
    </xdr:to>
    <xdr:sp macro="" textlink="">
      <xdr:nvSpPr>
        <xdr:cNvPr id="2" name="TextBox 1"/>
        <xdr:cNvSpPr txBox="1"/>
      </xdr:nvSpPr>
      <xdr:spPr>
        <a:xfrm>
          <a:off x="2794000" y="6578600"/>
          <a:ext cx="5067300" cy="762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00" b="1"/>
            <a:t>5.</a:t>
          </a:r>
          <a:r>
            <a:rPr lang="nb-NO" sz="1100" b="1" baseline="0"/>
            <a:t> </a:t>
          </a:r>
          <a:r>
            <a:rPr lang="nb-NO" sz="1100" b="1"/>
            <a:t>Forventet verdi, varians, standardavvik, kovarians og korrelasjonskoeffisient.</a:t>
          </a:r>
        </a:p>
        <a:p>
          <a:r>
            <a:rPr lang="nb-NO" sz="1100"/>
            <a:t>Forventet avkastning E(r) av n mulige utfall for avkastning  r1, r2, … ,rn , med sannsynligheter p1, p2, …. ,pn:	  </a:t>
          </a:r>
        </a:p>
        <a:p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tabSelected="1" workbookViewId="0">
      <selection activeCell="A23" sqref="A23:B23"/>
    </sheetView>
  </sheetViews>
  <sheetFormatPr baseColWidth="10" defaultRowHeight="15" x14ac:dyDescent="0"/>
  <cols>
    <col min="1" max="1" width="24.5" customWidth="1"/>
    <col min="2" max="2" width="11.5" bestFit="1" customWidth="1"/>
  </cols>
  <sheetData>
    <row r="1" spans="1:12" ht="20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</row>
    <row r="2" spans="1:12">
      <c r="A2" s="12" t="s">
        <v>1</v>
      </c>
      <c r="B2" s="12"/>
      <c r="D2" s="12" t="s">
        <v>23</v>
      </c>
      <c r="E2" s="12"/>
    </row>
    <row r="3" spans="1:12">
      <c r="A3" t="s">
        <v>2</v>
      </c>
      <c r="B3" s="1">
        <v>12570</v>
      </c>
      <c r="D3" s="2" t="s">
        <v>24</v>
      </c>
      <c r="E3" s="4" t="s">
        <v>30</v>
      </c>
    </row>
    <row r="4" spans="1:12">
      <c r="A4" t="s">
        <v>3</v>
      </c>
      <c r="B4" s="1">
        <v>3100</v>
      </c>
    </row>
    <row r="5" spans="1:12">
      <c r="A5" t="s">
        <v>4</v>
      </c>
      <c r="B5" s="1">
        <v>4</v>
      </c>
      <c r="D5" s="12" t="s">
        <v>22</v>
      </c>
      <c r="E5" s="12"/>
    </row>
    <row r="6" spans="1:12">
      <c r="A6" t="s">
        <v>5</v>
      </c>
      <c r="B6" s="1">
        <f>B5*B4</f>
        <v>12400</v>
      </c>
      <c r="D6" s="2" t="s">
        <v>24</v>
      </c>
      <c r="E6" s="4" t="s">
        <v>25</v>
      </c>
    </row>
    <row r="7" spans="1:12">
      <c r="A7" t="s">
        <v>6</v>
      </c>
      <c r="B7" s="1">
        <f>B6-B3</f>
        <v>-170</v>
      </c>
    </row>
    <row r="8" spans="1:12">
      <c r="A8" t="s">
        <v>7</v>
      </c>
      <c r="B8" s="1">
        <v>140</v>
      </c>
    </row>
    <row r="9" spans="1:12">
      <c r="A9" s="2" t="s">
        <v>8</v>
      </c>
      <c r="B9" s="3">
        <f>B7*B8</f>
        <v>-23800</v>
      </c>
    </row>
    <row r="10" spans="1:12">
      <c r="B10" s="1"/>
    </row>
    <row r="11" spans="1:12">
      <c r="A11" s="12" t="s">
        <v>9</v>
      </c>
      <c r="B11" s="12"/>
    </row>
    <row r="12" spans="1:12">
      <c r="A12" t="s">
        <v>26</v>
      </c>
      <c r="B12" s="1">
        <v>140</v>
      </c>
    </row>
    <row r="13" spans="1:12">
      <c r="A13" t="s">
        <v>27</v>
      </c>
      <c r="B13" s="1">
        <v>134</v>
      </c>
    </row>
    <row r="14" spans="1:12">
      <c r="A14" t="s">
        <v>29</v>
      </c>
      <c r="B14" s="1">
        <v>12570</v>
      </c>
    </row>
    <row r="15" spans="1:12">
      <c r="A15" s="2" t="s">
        <v>10</v>
      </c>
      <c r="B15" s="3">
        <f>(B12-B13)*B14</f>
        <v>75420</v>
      </c>
    </row>
    <row r="16" spans="1:12">
      <c r="A16" s="9"/>
      <c r="B16" s="10"/>
    </row>
    <row r="17" spans="1:12">
      <c r="A17" s="12" t="s">
        <v>11</v>
      </c>
      <c r="B17" s="12"/>
    </row>
    <row r="18" spans="1:12">
      <c r="A18" s="11" t="s">
        <v>31</v>
      </c>
      <c r="B18" s="1">
        <v>1400000</v>
      </c>
    </row>
    <row r="19" spans="1:12">
      <c r="A19" s="11" t="s">
        <v>32</v>
      </c>
      <c r="B19" s="1">
        <v>360500</v>
      </c>
    </row>
    <row r="20" spans="1:12">
      <c r="A20" s="11" t="s">
        <v>34</v>
      </c>
      <c r="B20" s="5">
        <v>0.1</v>
      </c>
    </row>
    <row r="21" spans="1:12">
      <c r="A21" s="11" t="s">
        <v>35</v>
      </c>
      <c r="B21" s="1">
        <v>-30000</v>
      </c>
    </row>
    <row r="22" spans="1:12">
      <c r="A22" s="11" t="s">
        <v>36</v>
      </c>
      <c r="B22" s="1">
        <v>70000</v>
      </c>
    </row>
    <row r="23" spans="1:12">
      <c r="A23" s="14" t="s">
        <v>33</v>
      </c>
      <c r="B23" s="3">
        <f>((B18-B19)/(1+B20))+B21+B22</f>
        <v>984999.99999999988</v>
      </c>
    </row>
    <row r="24" spans="1:12">
      <c r="L24" t="s">
        <v>28</v>
      </c>
    </row>
    <row r="25" spans="1:12">
      <c r="A25" s="12" t="s">
        <v>12</v>
      </c>
      <c r="B25" s="12"/>
    </row>
    <row r="26" spans="1:12">
      <c r="A26" t="s">
        <v>13</v>
      </c>
      <c r="B26" s="1">
        <v>20</v>
      </c>
    </row>
    <row r="27" spans="1:12">
      <c r="A27" t="s">
        <v>14</v>
      </c>
      <c r="B27" s="5">
        <v>0.1</v>
      </c>
    </row>
    <row r="28" spans="1:12">
      <c r="A28" s="2" t="s">
        <v>15</v>
      </c>
      <c r="B28" s="3">
        <f>B26/B27</f>
        <v>200</v>
      </c>
      <c r="D28" s="6"/>
    </row>
    <row r="29" spans="1:12">
      <c r="B29" s="1"/>
    </row>
    <row r="30" spans="1:12">
      <c r="A30" s="12" t="s">
        <v>16</v>
      </c>
      <c r="B30" s="12"/>
    </row>
    <row r="31" spans="1:12">
      <c r="A31" t="s">
        <v>13</v>
      </c>
      <c r="B31" s="1">
        <v>20</v>
      </c>
    </row>
    <row r="32" spans="1:12">
      <c r="A32" t="s">
        <v>14</v>
      </c>
      <c r="B32" s="5">
        <v>0.1</v>
      </c>
    </row>
    <row r="33" spans="1:2">
      <c r="A33" t="s">
        <v>17</v>
      </c>
      <c r="B33" s="5">
        <v>0.05</v>
      </c>
    </row>
    <row r="34" spans="1:2">
      <c r="A34" s="2" t="s">
        <v>15</v>
      </c>
      <c r="B34" s="3">
        <f>(B31*(1+B33)/(B32-B33))</f>
        <v>420</v>
      </c>
    </row>
    <row r="35" spans="1:2">
      <c r="B35" s="1"/>
    </row>
    <row r="36" spans="1:2">
      <c r="A36" s="12" t="s">
        <v>18</v>
      </c>
      <c r="B36" s="12"/>
    </row>
    <row r="37" spans="1:2">
      <c r="A37" t="s">
        <v>19</v>
      </c>
      <c r="B37" s="7">
        <f>(0.2*-20%)+(0.5*20%)+(0.3*40%)</f>
        <v>0.18</v>
      </c>
    </row>
    <row r="38" spans="1:2">
      <c r="B38" s="1"/>
    </row>
    <row r="39" spans="1:2">
      <c r="A39" s="12" t="s">
        <v>20</v>
      </c>
      <c r="B39" s="12"/>
    </row>
    <row r="40" spans="1:2">
      <c r="A40" t="s">
        <v>19</v>
      </c>
      <c r="B40" s="7">
        <f>(0.2*60%)+(0.5*30%)+(0.3*-10%)</f>
        <v>0.24000000000000002</v>
      </c>
    </row>
    <row r="41" spans="1:2">
      <c r="B41" s="1"/>
    </row>
    <row r="42" spans="1:2">
      <c r="A42" s="12" t="s">
        <v>21</v>
      </c>
      <c r="B42" s="12"/>
    </row>
    <row r="43" spans="1:2">
      <c r="A43" s="8" t="s">
        <v>19</v>
      </c>
      <c r="B43" s="8">
        <f>(B37*30%)+(B40*70%)</f>
        <v>0.222</v>
      </c>
    </row>
    <row r="44" spans="1:2">
      <c r="B44" s="1"/>
    </row>
    <row r="45" spans="1:2">
      <c r="B45" s="1"/>
    </row>
    <row r="46" spans="1:2">
      <c r="B46" s="1"/>
    </row>
    <row r="47" spans="1:2">
      <c r="B47" s="1"/>
    </row>
    <row r="48" spans="1:2">
      <c r="B48" s="1"/>
    </row>
  </sheetData>
  <mergeCells count="11">
    <mergeCell ref="A1:L1"/>
    <mergeCell ref="A2:B2"/>
    <mergeCell ref="A11:B11"/>
    <mergeCell ref="A17:B17"/>
    <mergeCell ref="A25:B25"/>
    <mergeCell ref="A36:B36"/>
    <mergeCell ref="A39:B39"/>
    <mergeCell ref="A42:B42"/>
    <mergeCell ref="D2:E2"/>
    <mergeCell ref="D5:E5"/>
    <mergeCell ref="A30:B30"/>
  </mergeCells>
  <pageMargins left="0.75" right="0.75" top="1" bottom="1" header="0.5" footer="0.5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Simen</dc:creator>
  <cp:lastModifiedBy>Simen</cp:lastModifiedBy>
  <dcterms:created xsi:type="dcterms:W3CDTF">2013-04-13T12:38:38Z</dcterms:created>
  <dcterms:modified xsi:type="dcterms:W3CDTF">2013-04-14T12:47:50Z</dcterms:modified>
</cp:coreProperties>
</file>